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<sst xmlns="http://schemas.openxmlformats.org/spreadsheetml/2006/main" count="278" uniqueCount="187">
  <si>
    <t>nr.crt</t>
  </si>
  <si>
    <t>MEDIC</t>
  </si>
  <si>
    <t>cod fiscal</t>
  </si>
  <si>
    <t>Valoare total/medic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</si>
  <si>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</si>
  <si>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</si>
  <si>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</si>
  <si>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</si>
  <si>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</si>
  <si>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</si>
  <si>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</si>
  <si>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</si>
  <si>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Bacs Angela</t>
  </si>
  <si>
    <t>Mitrea Ioan</t>
  </si>
  <si>
    <t>Bolcu Alexandru</t>
  </si>
  <si>
    <t>Borbely Janos</t>
  </si>
  <si>
    <t>Anton Raluca</t>
  </si>
  <si>
    <t>Buzea Adelina Cornelia</t>
  </si>
  <si>
    <t>Keseru Emese</t>
  </si>
  <si>
    <t>Csurulya Gabriella</t>
  </si>
  <si>
    <t>Daczo Zoltan</t>
  </si>
  <si>
    <t>Deak Brigitta</t>
  </si>
  <si>
    <t>Derzsi Margareta</t>
  </si>
  <si>
    <t>Miklos Etelka</t>
  </si>
  <si>
    <t>Dumuţ Eniko</t>
  </si>
  <si>
    <t>Zsigmond B.V. Roza</t>
  </si>
  <si>
    <t>Farkas O. Eva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</si>
  <si>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</si>
  <si>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</si>
  <si>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</si>
  <si>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</si>
  <si>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</si>
  <si>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</si>
  <si>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</si>
  <si>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</si>
  <si>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Stancescu Adriana</t>
  </si>
  <si>
    <t>Imreh Annamaria</t>
  </si>
  <si>
    <t>Kanabe Adel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</si>
  <si>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</si>
  <si>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</si>
  <si>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</si>
  <si>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</si>
  <si>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</si>
  <si>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</si>
  <si>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Simo Imola</t>
  </si>
  <si>
    <t>Mathe Eniko</t>
  </si>
  <si>
    <t>Matis Rozalia</t>
  </si>
  <si>
    <t>Matyas Atttila Huba</t>
  </si>
  <si>
    <t>Mester Nagy Levente</t>
  </si>
  <si>
    <t>Molnar Annamaria</t>
  </si>
  <si>
    <t>Nemes Tibor</t>
  </si>
  <si>
    <t>Cuzub Radu-Emil</t>
  </si>
  <si>
    <t>Olariu Dorin</t>
  </si>
  <si>
    <t>Ordog Eva Katalin</t>
  </si>
  <si>
    <t>Orosz Fekete Iren</t>
  </si>
  <si>
    <t>Gaspar Zsolt</t>
  </si>
  <si>
    <t>Papara Renata Monica</t>
  </si>
  <si>
    <t>Para Janos</t>
  </si>
  <si>
    <t>Pasztori Izabella</t>
  </si>
  <si>
    <t>Peter Laszlo</t>
  </si>
  <si>
    <t>Petis Maria</t>
  </si>
  <si>
    <t>Incze Reka</t>
  </si>
  <si>
    <t>Regeni Hajnalka</t>
  </si>
  <si>
    <t>Reszeg S. Tunde</t>
  </si>
  <si>
    <t>Reti G. Istvan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</si>
  <si>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</si>
  <si>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</si>
  <si>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</si>
  <si>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</si>
  <si>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</si>
  <si>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</si>
  <si>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</si>
  <si>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</si>
  <si>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</si>
  <si>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</si>
  <si>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</si>
  <si>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</si>
  <si>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</si>
  <si>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</si>
  <si>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Popescu Carmen</t>
  </si>
  <si>
    <t>Toth Zoltan</t>
  </si>
  <si>
    <t>Tusa Csaba</t>
  </si>
  <si>
    <t>Tusa Illyes Kinga</t>
  </si>
  <si>
    <t>Tuzes Katai Zsuszanna</t>
  </si>
  <si>
    <t>Venter Emma</t>
  </si>
  <si>
    <t>Vinkler Marta</t>
  </si>
  <si>
    <t>Szigeti Biszak Agnes</t>
  </si>
  <si>
    <t>Szabo Emese</t>
  </si>
  <si>
    <t xml:space="preserve">Kelemen-Karikas Ilona </t>
  </si>
  <si>
    <t>Rotaru Liliana</t>
  </si>
  <si>
    <t>Despa Oana</t>
  </si>
  <si>
    <t>Todor Camelia</t>
  </si>
  <si>
    <t>Borbat Mihaela-Andreea</t>
  </si>
  <si>
    <t>Cliveti Alexandra</t>
  </si>
  <si>
    <t xml:space="preserve">T O T A L </t>
  </si>
  <si>
    <t>FACTURA</t>
  </si>
  <si>
    <t>VALOARE (lei)</t>
  </si>
  <si>
    <t>numar</t>
  </si>
  <si>
    <t>data</t>
  </si>
  <si>
    <t>servicii</t>
  </si>
  <si>
    <t>capitatie</t>
  </si>
  <si>
    <t>pctserv</t>
  </si>
  <si>
    <t>pctcap</t>
  </si>
  <si>
    <t>(% S)</t>
  </si>
  <si>
    <t>166</t>
  </si>
  <si>
    <t>172</t>
  </si>
  <si>
    <t>163</t>
  </si>
  <si>
    <t>175</t>
  </si>
  <si>
    <t>205</t>
  </si>
  <si>
    <t>161</t>
  </si>
  <si>
    <t>162</t>
  </si>
  <si>
    <t>179</t>
  </si>
  <si>
    <t>173</t>
  </si>
  <si>
    <t>165</t>
  </si>
  <si>
    <t>183</t>
  </si>
  <si>
    <t>185</t>
  </si>
  <si>
    <t>186</t>
  </si>
  <si>
    <t>174</t>
  </si>
  <si>
    <t>132</t>
  </si>
  <si>
    <t>167</t>
  </si>
  <si>
    <t>148</t>
  </si>
  <si>
    <t>133</t>
  </si>
  <si>
    <t>151</t>
  </si>
  <si>
    <t>189</t>
  </si>
  <si>
    <t>190</t>
  </si>
  <si>
    <t>99</t>
  </si>
  <si>
    <t>Decontarea serviciilor medicale pe luna Decembrie 2022</t>
  </si>
  <si>
    <t>11.01.2023</t>
  </si>
  <si>
    <t>160</t>
  </si>
  <si>
    <t>03.01.2023</t>
  </si>
  <si>
    <t>1652</t>
  </si>
  <si>
    <t>06.01.2023</t>
  </si>
  <si>
    <t>206</t>
  </si>
  <si>
    <t>05.01.2023</t>
  </si>
  <si>
    <t>600006</t>
  </si>
  <si>
    <t>04.01.2023</t>
  </si>
  <si>
    <t>203</t>
  </si>
  <si>
    <t>156</t>
  </si>
  <si>
    <t>31.12.2022</t>
  </si>
  <si>
    <t>168</t>
  </si>
  <si>
    <t>149</t>
  </si>
  <si>
    <t>177</t>
  </si>
  <si>
    <t>11807</t>
  </si>
  <si>
    <t>164</t>
  </si>
  <si>
    <t>290</t>
  </si>
  <si>
    <t>4362461</t>
  </si>
  <si>
    <t>09.01.2023</t>
  </si>
  <si>
    <t>2013</t>
  </si>
  <si>
    <t>210</t>
  </si>
  <si>
    <t>135</t>
  </si>
  <si>
    <t>184</t>
  </si>
  <si>
    <t>153</t>
  </si>
  <si>
    <t>250</t>
  </si>
  <si>
    <t>199</t>
  </si>
  <si>
    <t>545</t>
  </si>
  <si>
    <t>188</t>
  </si>
  <si>
    <t>04.01.2022</t>
  </si>
  <si>
    <t>130</t>
  </si>
  <si>
    <t>157</t>
  </si>
  <si>
    <t>953</t>
  </si>
  <si>
    <t>111</t>
  </si>
  <si>
    <t>1171</t>
  </si>
  <si>
    <t>1184</t>
  </si>
  <si>
    <t>103</t>
  </si>
  <si>
    <t>217</t>
  </si>
  <si>
    <t>212</t>
  </si>
  <si>
    <t>181</t>
  </si>
  <si>
    <t>44</t>
  </si>
  <si>
    <t>1200</t>
  </si>
  <si>
    <t>193</t>
  </si>
  <si>
    <t>1194</t>
  </si>
  <si>
    <t>192</t>
  </si>
  <si>
    <t>187</t>
  </si>
  <si>
    <t>47</t>
  </si>
  <si>
    <t>1188</t>
  </si>
  <si>
    <t>254</t>
  </si>
  <si>
    <t>1232</t>
  </si>
  <si>
    <t>230</t>
  </si>
  <si>
    <t>1195</t>
  </si>
  <si>
    <t>350</t>
  </si>
  <si>
    <t>2235</t>
  </si>
  <si>
    <t>1168</t>
  </si>
  <si>
    <t>169</t>
  </si>
  <si>
    <t>053</t>
  </si>
  <si>
    <t>101</t>
  </si>
  <si>
    <t>39</t>
  </si>
  <si>
    <t>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</si>
</sst>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10" xfId="55" applyFont="1" applyBorder="1" applyAlignment="1">
      <alignment horizontal="center"/>
      <protection/>
    </xf>
    <xf numFmtId="0" fontId="4" fillId="0" borderId="10" xfId="55" applyFont="1" applyBorder="1">
      <alignment/>
      <protection/>
    </xf>
    <xf numFmtId="4" fontId="4" fillId="0" borderId="10" xfId="42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55" applyFont="1" applyFill="1" applyBorder="1" applyAlignment="1">
      <alignment horizontal="center"/>
      <protection/>
    </xf>
    <xf numFmtId="0" fontId="4" fillId="33" borderId="10" xfId="55" applyFont="1" applyFill="1" applyBorder="1">
      <alignment/>
      <protection/>
    </xf>
    <xf numFmtId="4" fontId="4" fillId="33" borderId="10" xfId="42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4" fontId="4" fillId="34" borderId="10" xfId="42" applyNumberFormat="1" applyFont="1" applyFill="1" applyBorder="1" applyAlignment="1">
      <alignment/>
    </xf>
    <xf numFmtId="4" fontId="4" fillId="0" borderId="10" xfId="42" applyNumberFormat="1" applyFont="1" applyFill="1" applyBorder="1" applyAlignment="1">
      <alignment/>
    </xf>
    <xf numFmtId="4" fontId="3" fillId="35" borderId="10" xfId="55" applyNumberFormat="1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4" fontId="4" fillId="0" borderId="0" xfId="55" applyNumberFormat="1" applyFont="1">
      <alignment/>
      <protection/>
    </xf>
    <xf numFmtId="4" fontId="5" fillId="0" borderId="0" xfId="55" applyNumberFormat="1" applyFont="1" applyAlignment="1">
      <alignment vertical="center" wrapText="1"/>
      <protection/>
    </xf>
    <xf numFmtId="4" fontId="4" fillId="0" borderId="0" xfId="0" applyNumberFormat="1" applyFont="1" applyAlignment="1">
      <alignment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49" fontId="4" fillId="0" borderId="10" xfId="55" applyNumberFormat="1" applyFont="1" applyBorder="1" applyAlignment="1">
      <alignment horizontal="center"/>
      <protection/>
    </xf>
    <xf numFmtId="14" fontId="4" fillId="0" borderId="10" xfId="55" applyNumberFormat="1" applyFont="1" applyBorder="1">
      <alignment/>
      <protection/>
    </xf>
    <xf numFmtId="4" fontId="3" fillId="0" borderId="12" xfId="55" applyNumberFormat="1" applyFont="1" applyBorder="1">
      <alignment/>
      <protection/>
    </xf>
    <xf numFmtId="4" fontId="4" fillId="0" borderId="10" xfId="42" applyNumberFormat="1" applyFont="1" applyBorder="1" applyAlignment="1">
      <alignment horizontal="center"/>
    </xf>
    <xf numFmtId="49" fontId="4" fillId="33" borderId="10" xfId="55" applyNumberFormat="1" applyFont="1" applyFill="1" applyBorder="1" applyAlignment="1">
      <alignment horizontal="center"/>
      <protection/>
    </xf>
    <xf numFmtId="14" fontId="4" fillId="33" borderId="10" xfId="55" applyNumberFormat="1" applyFont="1" applyFill="1" applyBorder="1">
      <alignment/>
      <protection/>
    </xf>
    <xf numFmtId="4" fontId="3" fillId="33" borderId="12" xfId="55" applyNumberFormat="1" applyFont="1" applyFill="1" applyBorder="1">
      <alignment/>
      <protection/>
    </xf>
    <xf numFmtId="4" fontId="4" fillId="33" borderId="10" xfId="42" applyNumberFormat="1" applyFont="1" applyFill="1" applyBorder="1" applyAlignment="1">
      <alignment horizontal="center"/>
    </xf>
    <xf numFmtId="49" fontId="4" fillId="34" borderId="10" xfId="55" applyNumberFormat="1" applyFont="1" applyFill="1" applyBorder="1" applyAlignment="1">
      <alignment horizontal="center"/>
      <protection/>
    </xf>
    <xf numFmtId="4" fontId="4" fillId="34" borderId="10" xfId="42" applyNumberFormat="1" applyFont="1" applyFill="1" applyBorder="1" applyAlignment="1">
      <alignment horizontal="center"/>
    </xf>
    <xf numFmtId="4" fontId="4" fillId="0" borderId="10" xfId="42" applyNumberFormat="1" applyFont="1" applyFill="1" applyBorder="1" applyAlignment="1">
      <alignment horizontal="center"/>
    </xf>
    <xf numFmtId="4" fontId="3" fillId="0" borderId="13" xfId="55" applyNumberFormat="1" applyFont="1" applyBorder="1">
      <alignment/>
      <protection/>
    </xf>
    <xf numFmtId="14" fontId="4" fillId="34" borderId="10" xfId="55" applyNumberFormat="1" applyFont="1" applyFill="1" applyBorder="1">
      <alignment/>
      <protection/>
    </xf>
    <xf numFmtId="4" fontId="3" fillId="34" borderId="13" xfId="55" applyNumberFormat="1" applyFont="1" applyFill="1" applyBorder="1">
      <alignment/>
      <protection/>
    </xf>
    <xf numFmtId="4" fontId="4" fillId="0" borderId="0" xfId="55" applyNumberFormat="1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3" fillId="0" borderId="1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4" fontId="5" fillId="33" borderId="14" xfId="55" applyNumberFormat="1" applyFont="1" applyFill="1" applyBorder="1" applyAlignment="1">
      <alignment horizontal="center" vertical="center" wrapText="1"/>
      <protection/>
    </xf>
    <xf numFmtId="4" fontId="5" fillId="33" borderId="15" xfId="55" applyNumberFormat="1" applyFont="1" applyFill="1" applyBorder="1" applyAlignment="1">
      <alignment horizontal="center" vertical="center" wrapText="1"/>
      <protection/>
    </xf>
    <xf numFmtId="1" fontId="4" fillId="0" borderId="10" xfId="0" applyNumberFormat="1" applyFont="1" applyBorder="1" applyAlignment="1">
      <alignment/>
    </xf>
    <xf numFmtId="1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4" fontId="3" fillId="33" borderId="13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6.28125" style="0" customWidth="1"/>
    <col min="2" max="2" width="17.7109375" style="0" bestFit="1" customWidth="1"/>
    <col min="6" max="6" width="10.00390625" style="0" bestFit="1" customWidth="1"/>
    <col min="7" max="7" width="10.421875" style="0" customWidth="1"/>
    <col min="8" max="8" width="11.421875" style="0" customWidth="1"/>
    <col min="12" max="12" width="10.00390625" style="17" bestFit="1" customWidth="1"/>
    <col min="13" max="13" width="9.140625" style="17" customWidth="1"/>
  </cols>
  <sheetData>
    <row r="1" spans="1:11" ht="12.75">
      <c r="A1" s="35" t="s">
        <v>126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5" spans="1:11" ht="12.75" customHeight="1">
      <c r="A5" s="37" t="s">
        <v>0</v>
      </c>
      <c r="B5" s="37" t="s">
        <v>1</v>
      </c>
      <c r="C5" s="37" t="s">
        <v>2</v>
      </c>
      <c r="D5" s="36" t="s">
        <v>95</v>
      </c>
      <c r="E5" s="36"/>
      <c r="F5" s="36" t="s">
        <v>96</v>
      </c>
      <c r="G5" s="36"/>
      <c r="H5" s="37" t="s">
        <v>3</v>
      </c>
      <c r="I5" s="14"/>
      <c r="J5" s="14"/>
      <c r="K5" s="13"/>
    </row>
    <row r="6" spans="1:11" ht="12">
      <c r="A6" s="37"/>
      <c r="B6" s="37"/>
      <c r="C6" s="37"/>
      <c r="D6" s="2" t="s">
        <v>97</v>
      </c>
      <c r="E6" s="2" t="s">
        <v>98</v>
      </c>
      <c r="F6" s="2" t="s">
        <v>99</v>
      </c>
      <c r="G6" s="2" t="s">
        <v>100</v>
      </c>
      <c r="H6" s="38"/>
      <c r="I6" s="19" t="s">
        <v>101</v>
      </c>
      <c r="J6" s="18" t="s">
        <v>102</v>
      </c>
      <c r="K6" s="18" t="s">
        <v>103</v>
      </c>
    </row>
    <row r="7" spans="1:11" ht="12">
      <c r="A7" s="2">
        <v>1</v>
      </c>
      <c r="B7" s="3" t="s">
        <v>4</v>
      </c>
      <c r="C7" s="41">
        <v>19576153</v>
      </c>
      <c r="D7" s="20" t="s">
        <v>104</v>
      </c>
      <c r="E7" s="21" t="s">
        <v>127</v>
      </c>
      <c r="F7" s="4">
        <v>13737.6</v>
      </c>
      <c r="G7" s="4">
        <v>13947.6</v>
      </c>
      <c r="H7" s="22">
        <f>F7+G7</f>
        <v>27685.2</v>
      </c>
      <c r="I7" s="4">
        <f>F7/4</f>
        <v>3434.4</v>
      </c>
      <c r="J7" s="4">
        <f>G7/10</f>
        <v>1394.76</v>
      </c>
      <c r="K7" s="23">
        <f>F7*100/H7</f>
        <v>49.62073598890382</v>
      </c>
    </row>
    <row r="8" spans="1:11" ht="12">
      <c r="A8" s="2">
        <v>2</v>
      </c>
      <c r="B8" s="3" t="s">
        <v>5</v>
      </c>
      <c r="C8" s="41">
        <v>19413172</v>
      </c>
      <c r="D8" s="20" t="s">
        <v>128</v>
      </c>
      <c r="E8" s="21" t="s">
        <v>129</v>
      </c>
      <c r="F8" s="4">
        <v>8932.8</v>
      </c>
      <c r="G8" s="4">
        <v>22404.8</v>
      </c>
      <c r="H8" s="22">
        <f aca="true" t="shared" si="0" ref="H8:H74">F8+G8</f>
        <v>31337.6</v>
      </c>
      <c r="I8" s="4">
        <f aca="true" t="shared" si="1" ref="I8:I71">F8/4</f>
        <v>2233.2</v>
      </c>
      <c r="J8" s="4">
        <f aca="true" t="shared" si="2" ref="J8:J71">G8/10</f>
        <v>2240.48</v>
      </c>
      <c r="K8" s="23">
        <f aca="true" t="shared" si="3" ref="K8:K74">F8*100/H8</f>
        <v>28.505054630858773</v>
      </c>
    </row>
    <row r="9" spans="1:11" ht="12">
      <c r="A9" s="2">
        <v>3</v>
      </c>
      <c r="B9" s="3" t="s">
        <v>6</v>
      </c>
      <c r="C9" s="41">
        <v>20691873</v>
      </c>
      <c r="D9" s="20" t="s">
        <v>130</v>
      </c>
      <c r="E9" s="21" t="s">
        <v>131</v>
      </c>
      <c r="F9" s="4">
        <v>4118.4</v>
      </c>
      <c r="G9" s="4">
        <v>21666.8</v>
      </c>
      <c r="H9" s="22">
        <f t="shared" si="0"/>
        <v>25785.199999999997</v>
      </c>
      <c r="I9" s="4">
        <f t="shared" si="1"/>
        <v>1029.6</v>
      </c>
      <c r="J9" s="4">
        <f t="shared" si="2"/>
        <v>2166.68</v>
      </c>
      <c r="K9" s="23">
        <f t="shared" si="3"/>
        <v>15.971952903215797</v>
      </c>
    </row>
    <row r="10" spans="1:11" ht="12">
      <c r="A10" s="2">
        <v>4</v>
      </c>
      <c r="B10" s="3" t="s">
        <v>7</v>
      </c>
      <c r="C10" s="41">
        <v>19372030</v>
      </c>
      <c r="D10" s="20" t="s">
        <v>132</v>
      </c>
      <c r="E10" s="21" t="s">
        <v>133</v>
      </c>
      <c r="F10" s="4">
        <v>16414.8</v>
      </c>
      <c r="G10" s="4">
        <v>22239.8</v>
      </c>
      <c r="H10" s="22">
        <f t="shared" si="0"/>
        <v>38654.6</v>
      </c>
      <c r="I10" s="4">
        <f t="shared" si="1"/>
        <v>4103.7</v>
      </c>
      <c r="J10" s="4">
        <f t="shared" si="2"/>
        <v>2223.98</v>
      </c>
      <c r="K10" s="23">
        <f t="shared" si="3"/>
        <v>42.46532107433527</v>
      </c>
    </row>
    <row r="11" spans="1:11" ht="12">
      <c r="A11" s="2">
        <v>5</v>
      </c>
      <c r="B11" s="3" t="s">
        <v>8</v>
      </c>
      <c r="C11" s="41">
        <v>19640183</v>
      </c>
      <c r="D11" s="20" t="s">
        <v>107</v>
      </c>
      <c r="E11" s="21" t="s">
        <v>133</v>
      </c>
      <c r="F11" s="4">
        <v>8541.6</v>
      </c>
      <c r="G11" s="4">
        <v>18963</v>
      </c>
      <c r="H11" s="22">
        <f t="shared" si="0"/>
        <v>27504.6</v>
      </c>
      <c r="I11" s="4">
        <f t="shared" si="1"/>
        <v>2135.4</v>
      </c>
      <c r="J11" s="4">
        <f t="shared" si="2"/>
        <v>1896.3</v>
      </c>
      <c r="K11" s="23">
        <f t="shared" si="3"/>
        <v>31.055168953556862</v>
      </c>
    </row>
    <row r="12" spans="1:11" ht="12">
      <c r="A12" s="2">
        <v>6</v>
      </c>
      <c r="B12" s="3" t="s">
        <v>9</v>
      </c>
      <c r="C12" s="41">
        <v>19641812</v>
      </c>
      <c r="D12" s="20" t="s">
        <v>134</v>
      </c>
      <c r="E12" s="21" t="s">
        <v>135</v>
      </c>
      <c r="F12" s="4">
        <v>11342.8</v>
      </c>
      <c r="G12" s="4">
        <v>15738</v>
      </c>
      <c r="H12" s="22">
        <f t="shared" si="0"/>
        <v>27080.8</v>
      </c>
      <c r="I12" s="4">
        <f t="shared" si="1"/>
        <v>2835.7</v>
      </c>
      <c r="J12" s="4">
        <f t="shared" si="2"/>
        <v>1573.8</v>
      </c>
      <c r="K12" s="23">
        <f t="shared" si="3"/>
        <v>41.88502555315944</v>
      </c>
    </row>
    <row r="13" spans="1:11" ht="12">
      <c r="A13" s="2">
        <v>7</v>
      </c>
      <c r="B13" s="3" t="s">
        <v>10</v>
      </c>
      <c r="C13" s="41">
        <v>20381651</v>
      </c>
      <c r="D13" s="20" t="s">
        <v>121</v>
      </c>
      <c r="E13" s="21" t="s">
        <v>133</v>
      </c>
      <c r="F13" s="4">
        <v>9670</v>
      </c>
      <c r="G13" s="4">
        <v>8259</v>
      </c>
      <c r="H13" s="22">
        <f t="shared" si="0"/>
        <v>17929</v>
      </c>
      <c r="I13" s="4">
        <f t="shared" si="1"/>
        <v>2417.5</v>
      </c>
      <c r="J13" s="4">
        <f t="shared" si="2"/>
        <v>825.9</v>
      </c>
      <c r="K13" s="23">
        <f t="shared" si="3"/>
        <v>53.93496569803112</v>
      </c>
    </row>
    <row r="14" spans="1:11" ht="12">
      <c r="A14" s="2">
        <v>8</v>
      </c>
      <c r="B14" s="3" t="s">
        <v>11</v>
      </c>
      <c r="C14" s="41">
        <v>38313862</v>
      </c>
      <c r="D14" s="20" t="s">
        <v>114</v>
      </c>
      <c r="E14" s="21" t="s">
        <v>133</v>
      </c>
      <c r="F14" s="4">
        <v>11762.4</v>
      </c>
      <c r="G14" s="4">
        <v>16512.1</v>
      </c>
      <c r="H14" s="22">
        <f t="shared" si="0"/>
        <v>28274.5</v>
      </c>
      <c r="I14" s="4">
        <f t="shared" si="1"/>
        <v>2940.6</v>
      </c>
      <c r="J14" s="4">
        <f t="shared" si="2"/>
        <v>1651.2099999999998</v>
      </c>
      <c r="K14" s="23">
        <f t="shared" si="3"/>
        <v>41.600735645192664</v>
      </c>
    </row>
    <row r="15" spans="1:11" ht="12">
      <c r="A15" s="2">
        <v>9</v>
      </c>
      <c r="B15" s="3" t="s">
        <v>12</v>
      </c>
      <c r="C15" s="5">
        <v>37825961</v>
      </c>
      <c r="D15" s="20" t="s">
        <v>136</v>
      </c>
      <c r="E15" s="21" t="s">
        <v>135</v>
      </c>
      <c r="F15" s="4">
        <v>17426</v>
      </c>
      <c r="G15" s="4">
        <v>20313.4</v>
      </c>
      <c r="H15" s="22">
        <f t="shared" si="0"/>
        <v>37739.4</v>
      </c>
      <c r="I15" s="4">
        <f t="shared" si="1"/>
        <v>4356.5</v>
      </c>
      <c r="J15" s="4">
        <f t="shared" si="2"/>
        <v>2031.3400000000001</v>
      </c>
      <c r="K15" s="23">
        <f t="shared" si="3"/>
        <v>46.17455497437691</v>
      </c>
    </row>
    <row r="16" spans="1:11" ht="12">
      <c r="A16" s="2">
        <v>10</v>
      </c>
      <c r="B16" s="3" t="s">
        <v>13</v>
      </c>
      <c r="C16" s="5">
        <v>38066940</v>
      </c>
      <c r="D16" s="20" t="s">
        <v>137</v>
      </c>
      <c r="E16" s="21" t="s">
        <v>138</v>
      </c>
      <c r="F16" s="4">
        <v>12144</v>
      </c>
      <c r="G16" s="4">
        <v>10349.4</v>
      </c>
      <c r="H16" s="22">
        <f t="shared" si="0"/>
        <v>22493.4</v>
      </c>
      <c r="I16" s="4">
        <f t="shared" si="1"/>
        <v>3036</v>
      </c>
      <c r="J16" s="4">
        <f t="shared" si="2"/>
        <v>1034.94</v>
      </c>
      <c r="K16" s="23">
        <f t="shared" si="3"/>
        <v>53.98917015657926</v>
      </c>
    </row>
    <row r="17" spans="1:11" ht="12">
      <c r="A17" s="2">
        <v>11</v>
      </c>
      <c r="B17" s="3" t="s">
        <v>14</v>
      </c>
      <c r="C17" s="41">
        <v>20106775</v>
      </c>
      <c r="D17" s="20" t="s">
        <v>139</v>
      </c>
      <c r="E17" s="21" t="s">
        <v>138</v>
      </c>
      <c r="F17" s="4">
        <v>2851.2</v>
      </c>
      <c r="G17" s="4">
        <v>6356.6</v>
      </c>
      <c r="H17" s="22">
        <f t="shared" si="0"/>
        <v>9207.8</v>
      </c>
      <c r="I17" s="4">
        <f t="shared" si="1"/>
        <v>712.8</v>
      </c>
      <c r="J17" s="4">
        <f t="shared" si="2"/>
        <v>635.6600000000001</v>
      </c>
      <c r="K17" s="23">
        <f t="shared" si="3"/>
        <v>30.965051369491086</v>
      </c>
    </row>
    <row r="18" spans="1:11" ht="12">
      <c r="A18" s="2">
        <v>12</v>
      </c>
      <c r="B18" s="3" t="s">
        <v>15</v>
      </c>
      <c r="C18" s="41">
        <v>20106856</v>
      </c>
      <c r="D18" s="20" t="s">
        <v>140</v>
      </c>
      <c r="E18" s="21" t="s">
        <v>135</v>
      </c>
      <c r="F18" s="4">
        <v>7840.8</v>
      </c>
      <c r="G18" s="4">
        <v>20777.4</v>
      </c>
      <c r="H18" s="22">
        <f t="shared" si="0"/>
        <v>28618.2</v>
      </c>
      <c r="I18" s="4">
        <f t="shared" si="1"/>
        <v>1960.2</v>
      </c>
      <c r="J18" s="4">
        <f t="shared" si="2"/>
        <v>2077.7400000000002</v>
      </c>
      <c r="K18" s="23">
        <f t="shared" si="3"/>
        <v>27.397949556575885</v>
      </c>
    </row>
    <row r="19" spans="1:11" ht="12">
      <c r="A19" s="2">
        <v>13</v>
      </c>
      <c r="B19" s="3" t="s">
        <v>16</v>
      </c>
      <c r="C19" s="5">
        <v>20991617</v>
      </c>
      <c r="D19" s="20" t="s">
        <v>141</v>
      </c>
      <c r="E19" s="21" t="s">
        <v>135</v>
      </c>
      <c r="F19" s="4">
        <v>8685.6</v>
      </c>
      <c r="G19" s="4">
        <v>13616.6</v>
      </c>
      <c r="H19" s="22">
        <f t="shared" si="0"/>
        <v>22302.2</v>
      </c>
      <c r="I19" s="4">
        <f t="shared" si="1"/>
        <v>2171.4</v>
      </c>
      <c r="J19" s="4">
        <f t="shared" si="2"/>
        <v>1361.66</v>
      </c>
      <c r="K19" s="23">
        <f t="shared" si="3"/>
        <v>38.945036812511766</v>
      </c>
    </row>
    <row r="20" spans="1:11" ht="12">
      <c r="A20" s="2">
        <v>14</v>
      </c>
      <c r="B20" s="3" t="s">
        <v>17</v>
      </c>
      <c r="C20" s="41">
        <v>20106627</v>
      </c>
      <c r="D20" s="20" t="s">
        <v>142</v>
      </c>
      <c r="E20" s="21" t="s">
        <v>127</v>
      </c>
      <c r="F20" s="4">
        <v>4692.6</v>
      </c>
      <c r="G20" s="4">
        <v>9838.1</v>
      </c>
      <c r="H20" s="22">
        <f t="shared" si="0"/>
        <v>14530.7</v>
      </c>
      <c r="I20" s="4">
        <f t="shared" si="1"/>
        <v>1173.15</v>
      </c>
      <c r="J20" s="4">
        <f t="shared" si="2"/>
        <v>983.8100000000001</v>
      </c>
      <c r="K20" s="23">
        <f t="shared" si="3"/>
        <v>32.29438361537985</v>
      </c>
    </row>
    <row r="21" spans="1:11" ht="12">
      <c r="A21" s="2">
        <v>15</v>
      </c>
      <c r="B21" s="5" t="s">
        <v>18</v>
      </c>
      <c r="C21" s="5">
        <v>31253534</v>
      </c>
      <c r="D21" s="20" t="s">
        <v>117</v>
      </c>
      <c r="E21" s="21" t="s">
        <v>138</v>
      </c>
      <c r="F21" s="4">
        <v>60</v>
      </c>
      <c r="G21" s="4">
        <v>16668</v>
      </c>
      <c r="H21" s="22">
        <f t="shared" si="0"/>
        <v>16728</v>
      </c>
      <c r="I21" s="4">
        <f t="shared" si="1"/>
        <v>15</v>
      </c>
      <c r="J21" s="4">
        <f t="shared" si="2"/>
        <v>1666.8</v>
      </c>
      <c r="K21" s="23">
        <f t="shared" si="3"/>
        <v>0.3586800573888092</v>
      </c>
    </row>
    <row r="22" spans="1:11" ht="12">
      <c r="A22" s="2">
        <v>16</v>
      </c>
      <c r="B22" s="3" t="s">
        <v>19</v>
      </c>
      <c r="C22" s="41">
        <v>19478708</v>
      </c>
      <c r="D22" s="20" t="s">
        <v>143</v>
      </c>
      <c r="E22" s="21" t="s">
        <v>135</v>
      </c>
      <c r="F22" s="4">
        <v>9169.2</v>
      </c>
      <c r="G22" s="4">
        <v>16939.7</v>
      </c>
      <c r="H22" s="22">
        <f t="shared" si="0"/>
        <v>26108.9</v>
      </c>
      <c r="I22" s="4">
        <f t="shared" si="1"/>
        <v>2292.3</v>
      </c>
      <c r="J22" s="4">
        <f t="shared" si="2"/>
        <v>1693.97</v>
      </c>
      <c r="K22" s="23">
        <f t="shared" si="3"/>
        <v>35.119059018189205</v>
      </c>
    </row>
    <row r="23" spans="1:11" ht="12">
      <c r="A23" s="2">
        <v>17</v>
      </c>
      <c r="B23" s="3" t="s">
        <v>20</v>
      </c>
      <c r="C23" s="41">
        <v>19370705</v>
      </c>
      <c r="D23" s="20" t="s">
        <v>119</v>
      </c>
      <c r="E23" s="21" t="s">
        <v>135</v>
      </c>
      <c r="F23" s="4">
        <v>10626</v>
      </c>
      <c r="G23" s="4">
        <v>18830.3</v>
      </c>
      <c r="H23" s="22">
        <f t="shared" si="0"/>
        <v>29456.3</v>
      </c>
      <c r="I23" s="4">
        <f t="shared" si="1"/>
        <v>2656.5</v>
      </c>
      <c r="J23" s="4">
        <f t="shared" si="2"/>
        <v>1883.03</v>
      </c>
      <c r="K23" s="23">
        <f t="shared" si="3"/>
        <v>36.07377708673527</v>
      </c>
    </row>
    <row r="24" spans="1:11" ht="12">
      <c r="A24" s="2">
        <v>18</v>
      </c>
      <c r="B24" s="3" t="s">
        <v>21</v>
      </c>
      <c r="C24" s="41">
        <v>20451781</v>
      </c>
      <c r="D24" s="20" t="s">
        <v>144</v>
      </c>
      <c r="E24" s="21" t="s">
        <v>138</v>
      </c>
      <c r="F24" s="4">
        <v>11239.2</v>
      </c>
      <c r="G24" s="4">
        <v>22862.8</v>
      </c>
      <c r="H24" s="22">
        <f t="shared" si="0"/>
        <v>34102</v>
      </c>
      <c r="I24" s="4">
        <f t="shared" si="1"/>
        <v>2809.8</v>
      </c>
      <c r="J24" s="4">
        <f t="shared" si="2"/>
        <v>2286.2799999999997</v>
      </c>
      <c r="K24" s="23">
        <f t="shared" si="3"/>
        <v>32.95759779485074</v>
      </c>
    </row>
    <row r="25" spans="1:11" ht="12">
      <c r="A25" s="2">
        <v>19</v>
      </c>
      <c r="B25" s="3" t="s">
        <v>22</v>
      </c>
      <c r="C25" s="41">
        <v>20845514</v>
      </c>
      <c r="D25" s="20" t="s">
        <v>111</v>
      </c>
      <c r="E25" s="21" t="s">
        <v>133</v>
      </c>
      <c r="F25" s="4">
        <v>7854</v>
      </c>
      <c r="G25" s="4">
        <v>13103.6</v>
      </c>
      <c r="H25" s="22">
        <f t="shared" si="0"/>
        <v>20957.6</v>
      </c>
      <c r="I25" s="4">
        <f t="shared" si="1"/>
        <v>1963.5</v>
      </c>
      <c r="J25" s="4">
        <f t="shared" si="2"/>
        <v>1310.3600000000001</v>
      </c>
      <c r="K25" s="23">
        <f t="shared" si="3"/>
        <v>37.47566515249838</v>
      </c>
    </row>
    <row r="26" spans="1:11" ht="12">
      <c r="A26" s="2">
        <v>20</v>
      </c>
      <c r="B26" s="5" t="s">
        <v>23</v>
      </c>
      <c r="C26" s="5">
        <v>31640980</v>
      </c>
      <c r="D26" s="20" t="s">
        <v>110</v>
      </c>
      <c r="E26" s="21" t="s">
        <v>129</v>
      </c>
      <c r="F26" s="4">
        <v>12878.4</v>
      </c>
      <c r="G26" s="4">
        <v>13538.7</v>
      </c>
      <c r="H26" s="22">
        <f t="shared" si="0"/>
        <v>26417.1</v>
      </c>
      <c r="I26" s="4">
        <f t="shared" si="1"/>
        <v>3219.6</v>
      </c>
      <c r="J26" s="4">
        <f t="shared" si="2"/>
        <v>1353.8700000000001</v>
      </c>
      <c r="K26" s="23">
        <f t="shared" si="3"/>
        <v>48.75024132096256</v>
      </c>
    </row>
    <row r="27" spans="1:11" ht="12">
      <c r="A27" s="6">
        <v>21</v>
      </c>
      <c r="B27" s="7" t="s">
        <v>24</v>
      </c>
      <c r="C27" s="42">
        <v>19748755</v>
      </c>
      <c r="D27" s="24"/>
      <c r="E27" s="25"/>
      <c r="F27" s="8">
        <v>0</v>
      </c>
      <c r="G27" s="8">
        <v>0</v>
      </c>
      <c r="H27" s="26">
        <f t="shared" si="0"/>
        <v>0</v>
      </c>
      <c r="I27" s="8">
        <f t="shared" si="1"/>
        <v>0</v>
      </c>
      <c r="J27" s="8">
        <f t="shared" si="2"/>
        <v>0</v>
      </c>
      <c r="K27" s="27" t="e">
        <f t="shared" si="3"/>
        <v>#DIV/0!</v>
      </c>
    </row>
    <row r="28" spans="1:11" ht="12">
      <c r="A28" s="2">
        <v>22</v>
      </c>
      <c r="B28" s="3" t="s">
        <v>25</v>
      </c>
      <c r="C28" s="5">
        <v>20288243</v>
      </c>
      <c r="D28" s="20" t="s">
        <v>145</v>
      </c>
      <c r="E28" s="21" t="s">
        <v>146</v>
      </c>
      <c r="F28" s="4">
        <v>9396</v>
      </c>
      <c r="G28" s="4">
        <v>6968.5</v>
      </c>
      <c r="H28" s="22">
        <f>F28+G28</f>
        <v>16364.5</v>
      </c>
      <c r="I28" s="4">
        <f t="shared" si="1"/>
        <v>2349</v>
      </c>
      <c r="J28" s="4">
        <f t="shared" si="2"/>
        <v>696.85</v>
      </c>
      <c r="K28" s="23">
        <f t="shared" si="3"/>
        <v>57.416969659934615</v>
      </c>
    </row>
    <row r="29" spans="1:11" ht="12">
      <c r="A29" s="2">
        <v>23</v>
      </c>
      <c r="B29" s="3" t="s">
        <v>26</v>
      </c>
      <c r="C29" s="41">
        <v>19371255</v>
      </c>
      <c r="D29" s="20" t="s">
        <v>143</v>
      </c>
      <c r="E29" s="21" t="s">
        <v>129</v>
      </c>
      <c r="F29" s="4">
        <v>14145.6</v>
      </c>
      <c r="G29" s="4">
        <v>14923.1</v>
      </c>
      <c r="H29" s="22">
        <f t="shared" si="0"/>
        <v>29068.7</v>
      </c>
      <c r="I29" s="4">
        <f t="shared" si="1"/>
        <v>3536.4</v>
      </c>
      <c r="J29" s="4">
        <f t="shared" si="2"/>
        <v>1492.31</v>
      </c>
      <c r="K29" s="23">
        <f t="shared" si="3"/>
        <v>48.662650892540775</v>
      </c>
    </row>
    <row r="30" spans="1:11" ht="12">
      <c r="A30" s="2">
        <v>24</v>
      </c>
      <c r="B30" s="3" t="s">
        <v>27</v>
      </c>
      <c r="C30" s="41">
        <v>19748747</v>
      </c>
      <c r="D30" s="20" t="s">
        <v>123</v>
      </c>
      <c r="E30" s="21" t="s">
        <v>127</v>
      </c>
      <c r="F30" s="4">
        <v>11832</v>
      </c>
      <c r="G30" s="4">
        <v>12391.6</v>
      </c>
      <c r="H30" s="22">
        <f t="shared" si="0"/>
        <v>24223.6</v>
      </c>
      <c r="I30" s="4">
        <f t="shared" si="1"/>
        <v>2958</v>
      </c>
      <c r="J30" s="4">
        <f t="shared" si="2"/>
        <v>1239.16</v>
      </c>
      <c r="K30" s="23">
        <f t="shared" si="3"/>
        <v>48.844928086659294</v>
      </c>
    </row>
    <row r="31" spans="1:11" ht="12">
      <c r="A31" s="2">
        <v>25</v>
      </c>
      <c r="B31" s="3" t="s">
        <v>28</v>
      </c>
      <c r="C31" s="41">
        <v>19640353</v>
      </c>
      <c r="D31" s="20" t="s">
        <v>106</v>
      </c>
      <c r="E31" s="21" t="s">
        <v>131</v>
      </c>
      <c r="F31" s="4">
        <v>10915.2</v>
      </c>
      <c r="G31" s="4">
        <v>9066.4</v>
      </c>
      <c r="H31" s="22">
        <f t="shared" si="0"/>
        <v>19981.6</v>
      </c>
      <c r="I31" s="4">
        <f t="shared" si="1"/>
        <v>2728.8</v>
      </c>
      <c r="J31" s="4">
        <f t="shared" si="2"/>
        <v>906.64</v>
      </c>
      <c r="K31" s="23">
        <f t="shared" si="3"/>
        <v>54.626256155663214</v>
      </c>
    </row>
    <row r="32" spans="1:11" ht="12">
      <c r="A32" s="2">
        <v>26</v>
      </c>
      <c r="B32" s="3" t="s">
        <v>29</v>
      </c>
      <c r="C32" s="41">
        <v>20245331</v>
      </c>
      <c r="D32" s="20" t="s">
        <v>147</v>
      </c>
      <c r="E32" s="21" t="s">
        <v>133</v>
      </c>
      <c r="F32" s="4">
        <v>9512</v>
      </c>
      <c r="G32" s="4">
        <v>11275.5</v>
      </c>
      <c r="H32" s="22">
        <f t="shared" si="0"/>
        <v>20787.5</v>
      </c>
      <c r="I32" s="4">
        <f t="shared" si="1"/>
        <v>2378</v>
      </c>
      <c r="J32" s="4">
        <f t="shared" si="2"/>
        <v>1127.55</v>
      </c>
      <c r="K32" s="23">
        <f t="shared" si="3"/>
        <v>45.758268190018036</v>
      </c>
    </row>
    <row r="33" spans="1:11" ht="12">
      <c r="A33" s="2">
        <v>27</v>
      </c>
      <c r="B33" s="3" t="s">
        <v>30</v>
      </c>
      <c r="C33" s="41">
        <v>20245340</v>
      </c>
      <c r="D33" s="20" t="s">
        <v>148</v>
      </c>
      <c r="E33" s="21" t="s">
        <v>133</v>
      </c>
      <c r="F33" s="4">
        <v>10270</v>
      </c>
      <c r="G33" s="4">
        <v>11019.2</v>
      </c>
      <c r="H33" s="22">
        <f t="shared" si="0"/>
        <v>21289.2</v>
      </c>
      <c r="I33" s="4">
        <f t="shared" si="1"/>
        <v>2567.5</v>
      </c>
      <c r="J33" s="4">
        <f t="shared" si="2"/>
        <v>1101.92</v>
      </c>
      <c r="K33" s="23">
        <f t="shared" si="3"/>
        <v>48.24042237378577</v>
      </c>
    </row>
    <row r="34" spans="1:11" ht="12">
      <c r="A34" s="2">
        <v>28</v>
      </c>
      <c r="B34" s="3" t="s">
        <v>31</v>
      </c>
      <c r="C34" s="41">
        <v>36371840</v>
      </c>
      <c r="D34" s="20" t="s">
        <v>149</v>
      </c>
      <c r="E34" s="21" t="s">
        <v>146</v>
      </c>
      <c r="F34" s="4">
        <v>13648</v>
      </c>
      <c r="G34" s="4">
        <v>13770.3</v>
      </c>
      <c r="H34" s="22">
        <f t="shared" si="0"/>
        <v>27418.3</v>
      </c>
      <c r="I34" s="4">
        <f t="shared" si="1"/>
        <v>3412</v>
      </c>
      <c r="J34" s="4">
        <f t="shared" si="2"/>
        <v>1377.03</v>
      </c>
      <c r="K34" s="23">
        <f t="shared" si="3"/>
        <v>49.776973772991035</v>
      </c>
    </row>
    <row r="35" spans="1:11" ht="12">
      <c r="A35" s="2">
        <v>29</v>
      </c>
      <c r="B35" s="3" t="s">
        <v>32</v>
      </c>
      <c r="C35" s="41">
        <v>20244921</v>
      </c>
      <c r="D35" s="20" t="s">
        <v>150</v>
      </c>
      <c r="E35" s="21" t="s">
        <v>135</v>
      </c>
      <c r="F35" s="4">
        <v>9474</v>
      </c>
      <c r="G35" s="4">
        <v>12504.2</v>
      </c>
      <c r="H35" s="22">
        <f t="shared" si="0"/>
        <v>21978.2</v>
      </c>
      <c r="I35" s="4">
        <f t="shared" si="1"/>
        <v>2368.5</v>
      </c>
      <c r="J35" s="4">
        <f t="shared" si="2"/>
        <v>1250.42</v>
      </c>
      <c r="K35" s="23">
        <f t="shared" si="3"/>
        <v>43.10635083855821</v>
      </c>
    </row>
    <row r="36" spans="1:11" ht="12">
      <c r="A36" s="2">
        <v>30</v>
      </c>
      <c r="B36" s="3" t="s">
        <v>33</v>
      </c>
      <c r="C36" s="41">
        <v>19576765</v>
      </c>
      <c r="D36" s="20" t="s">
        <v>151</v>
      </c>
      <c r="E36" s="21" t="s">
        <v>138</v>
      </c>
      <c r="F36" s="4">
        <v>9266</v>
      </c>
      <c r="G36" s="4">
        <v>13629.4</v>
      </c>
      <c r="H36" s="22">
        <f t="shared" si="0"/>
        <v>22895.4</v>
      </c>
      <c r="I36" s="4">
        <f t="shared" si="1"/>
        <v>2316.5</v>
      </c>
      <c r="J36" s="4">
        <f t="shared" si="2"/>
        <v>1362.94</v>
      </c>
      <c r="K36" s="23">
        <f t="shared" si="3"/>
        <v>40.471011644260415</v>
      </c>
    </row>
    <row r="37" spans="1:11" ht="12">
      <c r="A37" s="2">
        <v>31</v>
      </c>
      <c r="B37" s="3" t="s">
        <v>34</v>
      </c>
      <c r="C37" s="41">
        <v>20451854</v>
      </c>
      <c r="D37" s="20" t="s">
        <v>152</v>
      </c>
      <c r="E37" s="21" t="s">
        <v>133</v>
      </c>
      <c r="F37" s="4">
        <v>6224</v>
      </c>
      <c r="G37" s="4">
        <v>15422.9</v>
      </c>
      <c r="H37" s="22">
        <f t="shared" si="0"/>
        <v>21646.9</v>
      </c>
      <c r="I37" s="4">
        <f t="shared" si="1"/>
        <v>1556</v>
      </c>
      <c r="J37" s="4">
        <f t="shared" si="2"/>
        <v>1542.29</v>
      </c>
      <c r="K37" s="23">
        <f t="shared" si="3"/>
        <v>28.75238486804115</v>
      </c>
    </row>
    <row r="38" spans="1:11" ht="12">
      <c r="A38" s="2">
        <v>32</v>
      </c>
      <c r="B38" s="5" t="s">
        <v>35</v>
      </c>
      <c r="C38" s="5">
        <v>28253836</v>
      </c>
      <c r="D38" s="20" t="s">
        <v>109</v>
      </c>
      <c r="E38" s="21" t="s">
        <v>129</v>
      </c>
      <c r="F38" s="4">
        <v>10750</v>
      </c>
      <c r="G38" s="4">
        <v>10471.7</v>
      </c>
      <c r="H38" s="22">
        <f t="shared" si="0"/>
        <v>21221.7</v>
      </c>
      <c r="I38" s="4">
        <f t="shared" si="1"/>
        <v>2687.5</v>
      </c>
      <c r="J38" s="4">
        <f t="shared" si="2"/>
        <v>1047.17</v>
      </c>
      <c r="K38" s="23">
        <f t="shared" si="3"/>
        <v>50.65569676321878</v>
      </c>
    </row>
    <row r="39" spans="1:11" ht="12">
      <c r="A39" s="2">
        <v>33</v>
      </c>
      <c r="B39" s="3" t="s">
        <v>36</v>
      </c>
      <c r="C39" s="41">
        <v>14419484</v>
      </c>
      <c r="D39" s="20" t="s">
        <v>153</v>
      </c>
      <c r="E39" s="21" t="s">
        <v>129</v>
      </c>
      <c r="F39" s="4">
        <v>8920.8</v>
      </c>
      <c r="G39" s="4">
        <v>22612.3</v>
      </c>
      <c r="H39" s="22">
        <f t="shared" si="0"/>
        <v>31533.1</v>
      </c>
      <c r="I39" s="4">
        <f t="shared" si="1"/>
        <v>2230.2</v>
      </c>
      <c r="J39" s="4">
        <f t="shared" si="2"/>
        <v>2261.23</v>
      </c>
      <c r="K39" s="23">
        <f t="shared" si="3"/>
        <v>28.290272761003514</v>
      </c>
    </row>
    <row r="40" spans="1:11" ht="12">
      <c r="A40" s="2">
        <v>34</v>
      </c>
      <c r="B40" s="3" t="s">
        <v>37</v>
      </c>
      <c r="C40" s="41">
        <v>19478490</v>
      </c>
      <c r="D40" s="20" t="s">
        <v>104</v>
      </c>
      <c r="E40" s="21" t="s">
        <v>133</v>
      </c>
      <c r="F40" s="4">
        <v>9520.8</v>
      </c>
      <c r="G40" s="4">
        <v>14834.2</v>
      </c>
      <c r="H40" s="22">
        <f t="shared" si="0"/>
        <v>24355</v>
      </c>
      <c r="I40" s="4">
        <f t="shared" si="1"/>
        <v>2380.2</v>
      </c>
      <c r="J40" s="4">
        <f t="shared" si="2"/>
        <v>1483.42</v>
      </c>
      <c r="K40" s="23">
        <f t="shared" si="3"/>
        <v>39.09176760418805</v>
      </c>
    </row>
    <row r="41" spans="1:11" ht="12">
      <c r="A41" s="2">
        <v>35</v>
      </c>
      <c r="B41" s="3" t="s">
        <v>38</v>
      </c>
      <c r="C41" s="41">
        <v>19477982</v>
      </c>
      <c r="D41" s="20" t="s">
        <v>154</v>
      </c>
      <c r="E41" s="21" t="s">
        <v>133</v>
      </c>
      <c r="F41" s="4">
        <v>11712</v>
      </c>
      <c r="G41" s="4">
        <v>12973.8</v>
      </c>
      <c r="H41" s="22">
        <f t="shared" si="0"/>
        <v>24685.8</v>
      </c>
      <c r="I41" s="4">
        <f t="shared" si="1"/>
        <v>2928</v>
      </c>
      <c r="J41" s="4">
        <f t="shared" si="2"/>
        <v>1297.3799999999999</v>
      </c>
      <c r="K41" s="23">
        <f t="shared" si="3"/>
        <v>47.44427970736213</v>
      </c>
    </row>
    <row r="42" spans="1:11" ht="12">
      <c r="A42" s="2">
        <v>36</v>
      </c>
      <c r="B42" s="3" t="s">
        <v>39</v>
      </c>
      <c r="C42" s="41">
        <v>19372064</v>
      </c>
      <c r="D42" s="20" t="s">
        <v>155</v>
      </c>
      <c r="E42" s="21" t="s">
        <v>156</v>
      </c>
      <c r="F42" s="4">
        <v>11636.4</v>
      </c>
      <c r="G42" s="4">
        <v>12927.4</v>
      </c>
      <c r="H42" s="22">
        <f t="shared" si="0"/>
        <v>24563.8</v>
      </c>
      <c r="I42" s="4">
        <f t="shared" si="1"/>
        <v>2909.1</v>
      </c>
      <c r="J42" s="4">
        <f t="shared" si="2"/>
        <v>1292.74</v>
      </c>
      <c r="K42" s="23">
        <f t="shared" si="3"/>
        <v>47.372149260293604</v>
      </c>
    </row>
    <row r="43" spans="1:11" ht="12">
      <c r="A43" s="2">
        <v>37</v>
      </c>
      <c r="B43" s="3" t="s">
        <v>40</v>
      </c>
      <c r="C43" s="41">
        <v>19640507</v>
      </c>
      <c r="D43" s="20" t="s">
        <v>157</v>
      </c>
      <c r="E43" s="21" t="s">
        <v>133</v>
      </c>
      <c r="F43" s="4">
        <v>11050.8</v>
      </c>
      <c r="G43" s="4">
        <v>20427</v>
      </c>
      <c r="H43" s="22">
        <f t="shared" si="0"/>
        <v>31477.8</v>
      </c>
      <c r="I43" s="4">
        <f t="shared" si="1"/>
        <v>2762.7</v>
      </c>
      <c r="J43" s="4">
        <f t="shared" si="2"/>
        <v>2042.7</v>
      </c>
      <c r="K43" s="23">
        <f t="shared" si="3"/>
        <v>35.10664658902465</v>
      </c>
    </row>
    <row r="44" spans="1:11" ht="12">
      <c r="A44" s="2">
        <v>38</v>
      </c>
      <c r="B44" s="3" t="s">
        <v>41</v>
      </c>
      <c r="C44" s="41">
        <v>21149642</v>
      </c>
      <c r="D44" s="20" t="s">
        <v>158</v>
      </c>
      <c r="E44" s="21" t="s">
        <v>146</v>
      </c>
      <c r="F44" s="4">
        <v>10533.6</v>
      </c>
      <c r="G44" s="4">
        <v>10744.5</v>
      </c>
      <c r="H44" s="22">
        <f t="shared" si="0"/>
        <v>21278.1</v>
      </c>
      <c r="I44" s="4">
        <f t="shared" si="1"/>
        <v>2633.4</v>
      </c>
      <c r="J44" s="4">
        <f t="shared" si="2"/>
        <v>1074.45</v>
      </c>
      <c r="K44" s="23">
        <f t="shared" si="3"/>
        <v>49.50442003750335</v>
      </c>
    </row>
    <row r="45" spans="1:11" ht="12">
      <c r="A45" s="6">
        <v>39</v>
      </c>
      <c r="B45" s="7" t="s">
        <v>42</v>
      </c>
      <c r="C45" s="42">
        <v>19748836</v>
      </c>
      <c r="D45" s="24"/>
      <c r="E45" s="25"/>
      <c r="F45" s="8">
        <v>0</v>
      </c>
      <c r="G45" s="8">
        <v>0</v>
      </c>
      <c r="H45" s="26">
        <f t="shared" si="0"/>
        <v>0</v>
      </c>
      <c r="I45" s="8">
        <f t="shared" si="1"/>
        <v>0</v>
      </c>
      <c r="J45" s="8">
        <f t="shared" si="2"/>
        <v>0</v>
      </c>
      <c r="K45" s="27" t="e">
        <f t="shared" si="3"/>
        <v>#DIV/0!</v>
      </c>
    </row>
    <row r="46" spans="1:11" ht="12">
      <c r="A46" s="2">
        <v>40</v>
      </c>
      <c r="B46" s="3" t="s">
        <v>43</v>
      </c>
      <c r="C46" s="41">
        <v>20245307</v>
      </c>
      <c r="D46" s="20" t="s">
        <v>115</v>
      </c>
      <c r="E46" s="21" t="s">
        <v>133</v>
      </c>
      <c r="F46" s="4">
        <v>10208.8</v>
      </c>
      <c r="G46" s="4">
        <v>14990.7</v>
      </c>
      <c r="H46" s="22">
        <f t="shared" si="0"/>
        <v>25199.5</v>
      </c>
      <c r="I46" s="4">
        <f t="shared" si="1"/>
        <v>2552.2</v>
      </c>
      <c r="J46" s="4">
        <f t="shared" si="2"/>
        <v>1499.0700000000002</v>
      </c>
      <c r="K46" s="23">
        <f t="shared" si="3"/>
        <v>40.5119149189468</v>
      </c>
    </row>
    <row r="47" spans="1:11" ht="12">
      <c r="A47" s="2">
        <v>41</v>
      </c>
      <c r="B47" s="9" t="s">
        <v>44</v>
      </c>
      <c r="C47" s="9">
        <v>29565887</v>
      </c>
      <c r="D47" s="28" t="s">
        <v>159</v>
      </c>
      <c r="E47" s="21" t="s">
        <v>127</v>
      </c>
      <c r="F47" s="10">
        <v>11155.6</v>
      </c>
      <c r="G47" s="10">
        <v>12436.2</v>
      </c>
      <c r="H47" s="22">
        <f t="shared" si="0"/>
        <v>23591.800000000003</v>
      </c>
      <c r="I47" s="4">
        <f t="shared" si="1"/>
        <v>2788.9</v>
      </c>
      <c r="J47" s="4">
        <f t="shared" si="2"/>
        <v>1243.6200000000001</v>
      </c>
      <c r="K47" s="29">
        <f t="shared" si="3"/>
        <v>47.28592137946235</v>
      </c>
    </row>
    <row r="48" spans="1:11" ht="12">
      <c r="A48" s="2">
        <v>42</v>
      </c>
      <c r="B48" s="3" t="s">
        <v>45</v>
      </c>
      <c r="C48" s="41">
        <v>19370004</v>
      </c>
      <c r="D48" s="20" t="s">
        <v>160</v>
      </c>
      <c r="E48" s="21" t="s">
        <v>146</v>
      </c>
      <c r="F48" s="4">
        <v>13593.6</v>
      </c>
      <c r="G48" s="4">
        <v>15227.2</v>
      </c>
      <c r="H48" s="22">
        <f t="shared" si="0"/>
        <v>28820.800000000003</v>
      </c>
      <c r="I48" s="4">
        <f t="shared" si="1"/>
        <v>3398.4</v>
      </c>
      <c r="J48" s="4">
        <f t="shared" si="2"/>
        <v>1522.72</v>
      </c>
      <c r="K48" s="23">
        <f t="shared" si="3"/>
        <v>47.16593571309609</v>
      </c>
    </row>
    <row r="49" spans="1:11" ht="12">
      <c r="A49" s="2">
        <v>43</v>
      </c>
      <c r="B49" s="3" t="s">
        <v>46</v>
      </c>
      <c r="C49" s="41">
        <v>20451722</v>
      </c>
      <c r="D49" s="20" t="s">
        <v>107</v>
      </c>
      <c r="E49" s="21" t="s">
        <v>133</v>
      </c>
      <c r="F49" s="4">
        <v>18288.4</v>
      </c>
      <c r="G49" s="4">
        <v>20670</v>
      </c>
      <c r="H49" s="22">
        <f t="shared" si="0"/>
        <v>38958.4</v>
      </c>
      <c r="I49" s="4">
        <f t="shared" si="1"/>
        <v>4572.1</v>
      </c>
      <c r="J49" s="4">
        <f t="shared" si="2"/>
        <v>2067</v>
      </c>
      <c r="K49" s="23">
        <f t="shared" si="3"/>
        <v>46.9434063000534</v>
      </c>
    </row>
    <row r="50" spans="1:11" ht="12">
      <c r="A50" s="2">
        <v>44</v>
      </c>
      <c r="B50" s="3" t="s">
        <v>47</v>
      </c>
      <c r="C50" s="41">
        <v>19476715</v>
      </c>
      <c r="D50" s="20" t="s">
        <v>112</v>
      </c>
      <c r="E50" s="21" t="s">
        <v>146</v>
      </c>
      <c r="F50" s="4">
        <v>16461.6</v>
      </c>
      <c r="G50" s="4">
        <v>15529</v>
      </c>
      <c r="H50" s="22">
        <f t="shared" si="0"/>
        <v>31990.6</v>
      </c>
      <c r="I50" s="4">
        <f t="shared" si="1"/>
        <v>4115.4</v>
      </c>
      <c r="J50" s="4">
        <f t="shared" si="2"/>
        <v>1552.9</v>
      </c>
      <c r="K50" s="23">
        <f t="shared" si="3"/>
        <v>51.45761567460441</v>
      </c>
    </row>
    <row r="51" spans="1:11" ht="12">
      <c r="A51" s="2">
        <v>45</v>
      </c>
      <c r="B51" s="3" t="s">
        <v>48</v>
      </c>
      <c r="C51" s="41">
        <v>19260311</v>
      </c>
      <c r="D51" s="20" t="s">
        <v>161</v>
      </c>
      <c r="E51" s="21" t="s">
        <v>135</v>
      </c>
      <c r="F51" s="4">
        <v>17335.2</v>
      </c>
      <c r="G51" s="4">
        <v>17546.3</v>
      </c>
      <c r="H51" s="22">
        <f t="shared" si="0"/>
        <v>34881.5</v>
      </c>
      <c r="I51" s="4">
        <f t="shared" si="1"/>
        <v>4333.8</v>
      </c>
      <c r="J51" s="4">
        <f t="shared" si="2"/>
        <v>1754.6299999999999</v>
      </c>
      <c r="K51" s="23">
        <f t="shared" si="3"/>
        <v>49.697404068059</v>
      </c>
    </row>
    <row r="52" spans="1:11" ht="12">
      <c r="A52" s="2">
        <v>46</v>
      </c>
      <c r="B52" s="3" t="s">
        <v>49</v>
      </c>
      <c r="C52" s="41">
        <v>19478279</v>
      </c>
      <c r="D52" s="20" t="s">
        <v>113</v>
      </c>
      <c r="E52" s="21" t="s">
        <v>146</v>
      </c>
      <c r="F52" s="4">
        <v>9046</v>
      </c>
      <c r="G52" s="4">
        <v>18381</v>
      </c>
      <c r="H52" s="22">
        <f t="shared" si="0"/>
        <v>27427</v>
      </c>
      <c r="I52" s="4">
        <f t="shared" si="1"/>
        <v>2261.5</v>
      </c>
      <c r="J52" s="4">
        <f t="shared" si="2"/>
        <v>1838.1</v>
      </c>
      <c r="K52" s="23">
        <f t="shared" si="3"/>
        <v>32.98209793269406</v>
      </c>
    </row>
    <row r="53" spans="1:11" ht="12">
      <c r="A53" s="2">
        <v>47</v>
      </c>
      <c r="B53" s="3" t="s">
        <v>50</v>
      </c>
      <c r="C53" s="41">
        <v>19252416</v>
      </c>
      <c r="D53" s="20" t="s">
        <v>162</v>
      </c>
      <c r="E53" s="21" t="s">
        <v>135</v>
      </c>
      <c r="F53" s="4">
        <v>8514</v>
      </c>
      <c r="G53" s="4">
        <v>9182.5</v>
      </c>
      <c r="H53" s="22">
        <f t="shared" si="0"/>
        <v>17696.5</v>
      </c>
      <c r="I53" s="4">
        <f t="shared" si="1"/>
        <v>2128.5</v>
      </c>
      <c r="J53" s="4">
        <f t="shared" si="2"/>
        <v>918.25</v>
      </c>
      <c r="K53" s="23">
        <f t="shared" si="3"/>
        <v>48.11120843104569</v>
      </c>
    </row>
    <row r="54" spans="1:11" ht="12">
      <c r="A54" s="2">
        <v>48</v>
      </c>
      <c r="B54" s="3" t="s">
        <v>51</v>
      </c>
      <c r="C54" s="5">
        <v>24889220</v>
      </c>
      <c r="D54" s="20" t="s">
        <v>116</v>
      </c>
      <c r="E54" s="21" t="s">
        <v>129</v>
      </c>
      <c r="F54" s="4">
        <v>15223.2</v>
      </c>
      <c r="G54" s="4">
        <v>21435.4</v>
      </c>
      <c r="H54" s="22">
        <f t="shared" si="0"/>
        <v>36658.600000000006</v>
      </c>
      <c r="I54" s="4">
        <f t="shared" si="1"/>
        <v>3805.8</v>
      </c>
      <c r="J54" s="4">
        <f t="shared" si="2"/>
        <v>2143.54</v>
      </c>
      <c r="K54" s="23">
        <f t="shared" si="3"/>
        <v>41.52695411172275</v>
      </c>
    </row>
    <row r="55" spans="1:11" ht="12">
      <c r="A55" s="2">
        <v>49</v>
      </c>
      <c r="B55" s="3" t="s">
        <v>52</v>
      </c>
      <c r="C55" s="41">
        <v>19477028</v>
      </c>
      <c r="D55" s="20" t="s">
        <v>163</v>
      </c>
      <c r="E55" s="21" t="s">
        <v>127</v>
      </c>
      <c r="F55" s="4">
        <v>7414</v>
      </c>
      <c r="G55" s="4">
        <v>9154.2</v>
      </c>
      <c r="H55" s="22">
        <f t="shared" si="0"/>
        <v>16568.2</v>
      </c>
      <c r="I55" s="4">
        <f t="shared" si="1"/>
        <v>1853.5</v>
      </c>
      <c r="J55" s="4">
        <f t="shared" si="2"/>
        <v>915.4200000000001</v>
      </c>
      <c r="K55" s="23">
        <f t="shared" si="3"/>
        <v>44.748373389988046</v>
      </c>
    </row>
    <row r="56" spans="1:11" ht="12">
      <c r="A56" s="2">
        <v>50</v>
      </c>
      <c r="B56" s="3" t="s">
        <v>53</v>
      </c>
      <c r="C56" s="41">
        <v>19317400</v>
      </c>
      <c r="D56" s="20" t="s">
        <v>111</v>
      </c>
      <c r="E56" s="21" t="s">
        <v>131</v>
      </c>
      <c r="F56" s="4">
        <v>8388</v>
      </c>
      <c r="G56" s="4">
        <v>17526.7</v>
      </c>
      <c r="H56" s="22">
        <f t="shared" si="0"/>
        <v>25914.7</v>
      </c>
      <c r="I56" s="4">
        <f t="shared" si="1"/>
        <v>2097</v>
      </c>
      <c r="J56" s="4">
        <f t="shared" si="2"/>
        <v>1752.67</v>
      </c>
      <c r="K56" s="23">
        <f t="shared" si="3"/>
        <v>32.367729512593236</v>
      </c>
    </row>
    <row r="57" spans="1:11" ht="12">
      <c r="A57" s="2">
        <v>51</v>
      </c>
      <c r="B57" s="3" t="s">
        <v>54</v>
      </c>
      <c r="C57" s="41">
        <v>19370110</v>
      </c>
      <c r="D57" s="20" t="s">
        <v>124</v>
      </c>
      <c r="E57" s="21" t="s">
        <v>135</v>
      </c>
      <c r="F57" s="4">
        <v>7346.4</v>
      </c>
      <c r="G57" s="4">
        <v>18666.6</v>
      </c>
      <c r="H57" s="22">
        <f t="shared" si="0"/>
        <v>26013</v>
      </c>
      <c r="I57" s="4">
        <f t="shared" si="1"/>
        <v>1836.6</v>
      </c>
      <c r="J57" s="4">
        <f t="shared" si="2"/>
        <v>1866.6599999999999</v>
      </c>
      <c r="K57" s="23">
        <f t="shared" si="3"/>
        <v>28.24126398339292</v>
      </c>
    </row>
    <row r="58" spans="1:11" ht="12">
      <c r="A58" s="2">
        <v>52</v>
      </c>
      <c r="B58" s="5" t="s">
        <v>55</v>
      </c>
      <c r="C58" s="5">
        <v>31392079</v>
      </c>
      <c r="D58" s="20" t="s">
        <v>164</v>
      </c>
      <c r="E58" s="21" t="s">
        <v>131</v>
      </c>
      <c r="F58" s="4">
        <v>17193.6</v>
      </c>
      <c r="G58" s="4">
        <v>23212.2</v>
      </c>
      <c r="H58" s="22">
        <f t="shared" si="0"/>
        <v>40405.8</v>
      </c>
      <c r="I58" s="4">
        <f t="shared" si="1"/>
        <v>4298.4</v>
      </c>
      <c r="J58" s="4">
        <f t="shared" si="2"/>
        <v>2321.2200000000003</v>
      </c>
      <c r="K58" s="23">
        <f t="shared" si="3"/>
        <v>42.5523068470368</v>
      </c>
    </row>
    <row r="59" spans="1:11" ht="12">
      <c r="A59" s="2">
        <v>53</v>
      </c>
      <c r="B59" s="3" t="s">
        <v>56</v>
      </c>
      <c r="C59" s="41">
        <v>20335302</v>
      </c>
      <c r="D59" s="20" t="s">
        <v>105</v>
      </c>
      <c r="E59" s="21" t="s">
        <v>135</v>
      </c>
      <c r="F59" s="4">
        <v>12556</v>
      </c>
      <c r="G59" s="4">
        <v>18296.5</v>
      </c>
      <c r="H59" s="22">
        <f t="shared" si="0"/>
        <v>30852.5</v>
      </c>
      <c r="I59" s="4">
        <f t="shared" si="1"/>
        <v>3139</v>
      </c>
      <c r="J59" s="4">
        <f t="shared" si="2"/>
        <v>1829.65</v>
      </c>
      <c r="K59" s="23">
        <f t="shared" si="3"/>
        <v>40.69686411149826</v>
      </c>
    </row>
    <row r="60" spans="1:11" ht="12">
      <c r="A60" s="2">
        <v>54</v>
      </c>
      <c r="B60" s="3" t="s">
        <v>57</v>
      </c>
      <c r="C60" s="41">
        <v>19640795</v>
      </c>
      <c r="D60" s="20" t="s">
        <v>165</v>
      </c>
      <c r="E60" s="21" t="s">
        <v>135</v>
      </c>
      <c r="F60" s="4">
        <v>13146.4</v>
      </c>
      <c r="G60" s="4">
        <v>17118.1</v>
      </c>
      <c r="H60" s="22">
        <f t="shared" si="0"/>
        <v>30264.5</v>
      </c>
      <c r="I60" s="4">
        <f t="shared" si="1"/>
        <v>3286.6</v>
      </c>
      <c r="J60" s="4">
        <f t="shared" si="2"/>
        <v>1711.81</v>
      </c>
      <c r="K60" s="23">
        <f t="shared" si="3"/>
        <v>43.43835186439558</v>
      </c>
    </row>
    <row r="61" spans="1:11" ht="12">
      <c r="A61" s="2">
        <v>55</v>
      </c>
      <c r="B61" s="3" t="s">
        <v>58</v>
      </c>
      <c r="C61" s="41">
        <v>37825970</v>
      </c>
      <c r="D61" s="20" t="s">
        <v>155</v>
      </c>
      <c r="E61" s="21" t="s">
        <v>131</v>
      </c>
      <c r="F61" s="4">
        <v>16683.6</v>
      </c>
      <c r="G61" s="4">
        <v>14721</v>
      </c>
      <c r="H61" s="22">
        <f t="shared" si="0"/>
        <v>31404.6</v>
      </c>
      <c r="I61" s="4">
        <f t="shared" si="1"/>
        <v>4170.9</v>
      </c>
      <c r="J61" s="4">
        <f t="shared" si="2"/>
        <v>1472.1</v>
      </c>
      <c r="K61" s="23">
        <f t="shared" si="3"/>
        <v>53.1247014768537</v>
      </c>
    </row>
    <row r="62" spans="1:11" ht="12">
      <c r="A62" s="2">
        <v>56</v>
      </c>
      <c r="B62" s="3" t="s">
        <v>59</v>
      </c>
      <c r="C62" s="41">
        <v>19640744</v>
      </c>
      <c r="D62" s="20" t="s">
        <v>116</v>
      </c>
      <c r="E62" s="21" t="s">
        <v>146</v>
      </c>
      <c r="F62" s="4">
        <v>1642</v>
      </c>
      <c r="G62" s="4">
        <v>11297.5</v>
      </c>
      <c r="H62" s="22">
        <f t="shared" si="0"/>
        <v>12939.5</v>
      </c>
      <c r="I62" s="4">
        <f t="shared" si="1"/>
        <v>410.5</v>
      </c>
      <c r="J62" s="4">
        <f t="shared" si="2"/>
        <v>1129.75</v>
      </c>
      <c r="K62" s="23">
        <f t="shared" si="3"/>
        <v>12.68982572742378</v>
      </c>
    </row>
    <row r="63" spans="1:11" ht="12">
      <c r="A63" s="2">
        <v>57</v>
      </c>
      <c r="B63" s="3" t="s">
        <v>60</v>
      </c>
      <c r="C63" s="41">
        <v>20335337</v>
      </c>
      <c r="D63" s="20" t="s">
        <v>166</v>
      </c>
      <c r="E63" s="21" t="s">
        <v>131</v>
      </c>
      <c r="F63" s="4">
        <v>4686</v>
      </c>
      <c r="G63" s="4">
        <v>14062.6</v>
      </c>
      <c r="H63" s="22">
        <f t="shared" si="0"/>
        <v>18748.6</v>
      </c>
      <c r="I63" s="4">
        <f t="shared" si="1"/>
        <v>1171.5</v>
      </c>
      <c r="J63" s="4">
        <f t="shared" si="2"/>
        <v>1406.26</v>
      </c>
      <c r="K63" s="23">
        <f t="shared" si="3"/>
        <v>24.993866208676916</v>
      </c>
    </row>
    <row r="64" spans="1:11" ht="12">
      <c r="A64" s="2">
        <v>58</v>
      </c>
      <c r="B64" s="5" t="s">
        <v>61</v>
      </c>
      <c r="C64" s="5">
        <v>27233024</v>
      </c>
      <c r="D64" s="20" t="s">
        <v>167</v>
      </c>
      <c r="E64" s="21" t="s">
        <v>135</v>
      </c>
      <c r="F64" s="11">
        <v>10507.6</v>
      </c>
      <c r="G64" s="11">
        <v>13616.3</v>
      </c>
      <c r="H64" s="22">
        <f t="shared" si="0"/>
        <v>24123.9</v>
      </c>
      <c r="I64" s="4">
        <f t="shared" si="1"/>
        <v>2626.9</v>
      </c>
      <c r="J64" s="4">
        <f t="shared" si="2"/>
        <v>1361.6299999999999</v>
      </c>
      <c r="K64" s="30">
        <f t="shared" si="3"/>
        <v>43.556804662596015</v>
      </c>
    </row>
    <row r="65" spans="1:11" ht="12">
      <c r="A65" s="2">
        <v>59</v>
      </c>
      <c r="B65" s="3" t="s">
        <v>62</v>
      </c>
      <c r="C65" s="41">
        <v>19371107</v>
      </c>
      <c r="D65" s="20" t="s">
        <v>143</v>
      </c>
      <c r="E65" s="21" t="s">
        <v>133</v>
      </c>
      <c r="F65" s="4">
        <v>8466</v>
      </c>
      <c r="G65" s="4">
        <v>7109.2</v>
      </c>
      <c r="H65" s="22">
        <f t="shared" si="0"/>
        <v>15575.2</v>
      </c>
      <c r="I65" s="4">
        <f t="shared" si="1"/>
        <v>2116.5</v>
      </c>
      <c r="J65" s="4">
        <f t="shared" si="2"/>
        <v>710.92</v>
      </c>
      <c r="K65" s="23">
        <f t="shared" si="3"/>
        <v>54.35564230314859</v>
      </c>
    </row>
    <row r="66" spans="1:11" ht="12">
      <c r="A66" s="2">
        <v>60</v>
      </c>
      <c r="B66" s="3" t="s">
        <v>63</v>
      </c>
      <c r="C66" s="41">
        <v>35797563</v>
      </c>
      <c r="D66" s="20" t="s">
        <v>168</v>
      </c>
      <c r="E66" s="21" t="s">
        <v>131</v>
      </c>
      <c r="F66" s="4">
        <v>14411.2</v>
      </c>
      <c r="G66" s="4">
        <v>19033.4</v>
      </c>
      <c r="H66" s="22">
        <f t="shared" si="0"/>
        <v>33444.600000000006</v>
      </c>
      <c r="I66" s="4">
        <f t="shared" si="1"/>
        <v>3602.8</v>
      </c>
      <c r="J66" s="4">
        <f t="shared" si="2"/>
        <v>1903.3400000000001</v>
      </c>
      <c r="K66" s="23">
        <f t="shared" si="3"/>
        <v>43.089766359890675</v>
      </c>
    </row>
    <row r="67" spans="1:11" ht="12">
      <c r="A67" s="2">
        <v>61</v>
      </c>
      <c r="B67" s="3" t="s">
        <v>64</v>
      </c>
      <c r="C67" s="41">
        <v>19414640</v>
      </c>
      <c r="D67" s="20" t="s">
        <v>169</v>
      </c>
      <c r="E67" s="21" t="s">
        <v>133</v>
      </c>
      <c r="F67" s="4">
        <v>8172</v>
      </c>
      <c r="G67" s="4">
        <v>9351.7</v>
      </c>
      <c r="H67" s="22">
        <f t="shared" si="0"/>
        <v>17523.7</v>
      </c>
      <c r="I67" s="4">
        <f t="shared" si="1"/>
        <v>2043</v>
      </c>
      <c r="J67" s="4">
        <f t="shared" si="2"/>
        <v>935.1700000000001</v>
      </c>
      <c r="K67" s="23">
        <f t="shared" si="3"/>
        <v>46.633987114593374</v>
      </c>
    </row>
    <row r="68" spans="1:11" ht="12">
      <c r="A68" s="2">
        <v>62</v>
      </c>
      <c r="B68" s="3" t="s">
        <v>65</v>
      </c>
      <c r="C68" s="41">
        <v>35566585</v>
      </c>
      <c r="D68" s="20" t="s">
        <v>143</v>
      </c>
      <c r="E68" s="21" t="s">
        <v>133</v>
      </c>
      <c r="F68" s="4">
        <v>11745.2</v>
      </c>
      <c r="G68" s="4">
        <v>20043.4</v>
      </c>
      <c r="H68" s="22">
        <f t="shared" si="0"/>
        <v>31788.600000000002</v>
      </c>
      <c r="I68" s="4">
        <f t="shared" si="1"/>
        <v>2936.3</v>
      </c>
      <c r="J68" s="4">
        <f t="shared" si="2"/>
        <v>2004.3400000000001</v>
      </c>
      <c r="K68" s="23">
        <f t="shared" si="3"/>
        <v>36.94783664584159</v>
      </c>
    </row>
    <row r="69" spans="1:11" ht="12">
      <c r="A69" s="2">
        <v>63</v>
      </c>
      <c r="B69" s="3" t="s">
        <v>66</v>
      </c>
      <c r="C69" s="41">
        <v>35784687</v>
      </c>
      <c r="D69" s="20" t="s">
        <v>120</v>
      </c>
      <c r="E69" s="21" t="s">
        <v>133</v>
      </c>
      <c r="F69" s="4">
        <v>8498.4</v>
      </c>
      <c r="G69" s="4">
        <v>9862.3</v>
      </c>
      <c r="H69" s="22">
        <f t="shared" si="0"/>
        <v>18360.699999999997</v>
      </c>
      <c r="I69" s="4">
        <f t="shared" si="1"/>
        <v>2124.6</v>
      </c>
      <c r="J69" s="4">
        <f t="shared" si="2"/>
        <v>986.2299999999999</v>
      </c>
      <c r="K69" s="23">
        <f t="shared" si="3"/>
        <v>46.28581698954834</v>
      </c>
    </row>
    <row r="70" spans="1:11" ht="12">
      <c r="A70" s="2">
        <v>64</v>
      </c>
      <c r="B70" s="3" t="s">
        <v>67</v>
      </c>
      <c r="C70" s="41">
        <v>35784695</v>
      </c>
      <c r="D70" s="20" t="s">
        <v>122</v>
      </c>
      <c r="E70" s="21" t="s">
        <v>131</v>
      </c>
      <c r="F70" s="4">
        <v>6144</v>
      </c>
      <c r="G70" s="4">
        <v>10434.6</v>
      </c>
      <c r="H70" s="22">
        <f t="shared" si="0"/>
        <v>16578.6</v>
      </c>
      <c r="I70" s="4">
        <f t="shared" si="1"/>
        <v>1536</v>
      </c>
      <c r="J70" s="4">
        <f t="shared" si="2"/>
        <v>1043.46</v>
      </c>
      <c r="K70" s="23">
        <f t="shared" si="3"/>
        <v>37.05982411060042</v>
      </c>
    </row>
    <row r="71" spans="1:11" ht="12">
      <c r="A71" s="2">
        <v>65</v>
      </c>
      <c r="B71" s="3" t="s">
        <v>68</v>
      </c>
      <c r="C71" s="41">
        <v>20570197</v>
      </c>
      <c r="D71" s="20" t="s">
        <v>170</v>
      </c>
      <c r="E71" s="21" t="s">
        <v>135</v>
      </c>
      <c r="F71" s="4">
        <v>8032.8</v>
      </c>
      <c r="G71" s="4">
        <v>16224.7</v>
      </c>
      <c r="H71" s="22">
        <f t="shared" si="0"/>
        <v>24257.5</v>
      </c>
      <c r="I71" s="4">
        <f t="shared" si="1"/>
        <v>2008.2</v>
      </c>
      <c r="J71" s="4">
        <f t="shared" si="2"/>
        <v>1622.47</v>
      </c>
      <c r="K71" s="23">
        <f t="shared" si="3"/>
        <v>33.1147067917139</v>
      </c>
    </row>
    <row r="72" spans="1:11" ht="12">
      <c r="A72" s="2">
        <v>66</v>
      </c>
      <c r="B72" s="3" t="s">
        <v>69</v>
      </c>
      <c r="C72" s="41">
        <v>19287287</v>
      </c>
      <c r="D72" s="20" t="s">
        <v>171</v>
      </c>
      <c r="E72" s="21" t="s">
        <v>133</v>
      </c>
      <c r="F72" s="4">
        <v>7534.4</v>
      </c>
      <c r="G72" s="4">
        <v>17779</v>
      </c>
      <c r="H72" s="22">
        <f t="shared" si="0"/>
        <v>25313.4</v>
      </c>
      <c r="I72" s="4">
        <f aca="true" t="shared" si="4" ref="I72:I96">F72/4</f>
        <v>1883.6</v>
      </c>
      <c r="J72" s="4">
        <f aca="true" t="shared" si="5" ref="J72:J95">G72/10</f>
        <v>1777.9</v>
      </c>
      <c r="K72" s="23">
        <f t="shared" si="3"/>
        <v>29.76447257183942</v>
      </c>
    </row>
    <row r="73" spans="1:11" ht="12">
      <c r="A73" s="2">
        <v>67</v>
      </c>
      <c r="B73" s="3" t="s">
        <v>70</v>
      </c>
      <c r="C73" s="41">
        <v>19252220</v>
      </c>
      <c r="D73" s="20" t="s">
        <v>172</v>
      </c>
      <c r="E73" s="21" t="s">
        <v>127</v>
      </c>
      <c r="F73" s="4">
        <v>15380.8</v>
      </c>
      <c r="G73" s="4">
        <v>22841.8</v>
      </c>
      <c r="H73" s="22">
        <f t="shared" si="0"/>
        <v>38222.6</v>
      </c>
      <c r="I73" s="4">
        <f t="shared" si="4"/>
        <v>3845.2</v>
      </c>
      <c r="J73" s="4">
        <f t="shared" si="5"/>
        <v>2284.18</v>
      </c>
      <c r="K73" s="23">
        <f t="shared" si="3"/>
        <v>40.240067394682725</v>
      </c>
    </row>
    <row r="74" spans="1:11" ht="12">
      <c r="A74" s="2">
        <v>68</v>
      </c>
      <c r="B74" s="3" t="s">
        <v>71</v>
      </c>
      <c r="C74" s="41">
        <v>20244697</v>
      </c>
      <c r="D74" s="20" t="s">
        <v>117</v>
      </c>
      <c r="E74" s="21" t="s">
        <v>135</v>
      </c>
      <c r="F74" s="4">
        <v>10208</v>
      </c>
      <c r="G74" s="4">
        <v>12630.4</v>
      </c>
      <c r="H74" s="22">
        <f t="shared" si="0"/>
        <v>22838.4</v>
      </c>
      <c r="I74" s="4">
        <f t="shared" si="4"/>
        <v>2552</v>
      </c>
      <c r="J74" s="4">
        <f t="shared" si="5"/>
        <v>1263.04</v>
      </c>
      <c r="K74" s="23">
        <f t="shared" si="3"/>
        <v>44.6966512540283</v>
      </c>
    </row>
    <row r="75" spans="1:11" ht="12">
      <c r="A75" s="2">
        <v>69</v>
      </c>
      <c r="B75" s="3" t="s">
        <v>72</v>
      </c>
      <c r="C75" s="41">
        <v>19574721</v>
      </c>
      <c r="D75" s="20" t="s">
        <v>173</v>
      </c>
      <c r="E75" s="21" t="s">
        <v>127</v>
      </c>
      <c r="F75" s="4">
        <v>4627.8</v>
      </c>
      <c r="G75" s="4">
        <v>9664.8</v>
      </c>
      <c r="H75" s="22">
        <f aca="true" t="shared" si="6" ref="H75:H93">F75+G75</f>
        <v>14292.599999999999</v>
      </c>
      <c r="I75" s="4">
        <f t="shared" si="4"/>
        <v>1156.95</v>
      </c>
      <c r="J75" s="4">
        <f t="shared" si="5"/>
        <v>966.4799999999999</v>
      </c>
      <c r="K75" s="23">
        <f aca="true" t="shared" si="7" ref="K75:K97">F75*100/H75</f>
        <v>32.37899332521725</v>
      </c>
    </row>
    <row r="76" spans="1:11" ht="12">
      <c r="A76" s="2">
        <v>70</v>
      </c>
      <c r="B76" s="3" t="s">
        <v>73</v>
      </c>
      <c r="C76" s="41">
        <v>20381694</v>
      </c>
      <c r="D76" s="20" t="s">
        <v>108</v>
      </c>
      <c r="E76" s="21" t="s">
        <v>131</v>
      </c>
      <c r="F76" s="4">
        <v>17326.4</v>
      </c>
      <c r="G76" s="4">
        <v>20076.4</v>
      </c>
      <c r="H76" s="22">
        <f t="shared" si="6"/>
        <v>37402.8</v>
      </c>
      <c r="I76" s="4">
        <f t="shared" si="4"/>
        <v>4331.6</v>
      </c>
      <c r="J76" s="4">
        <f t="shared" si="5"/>
        <v>2007.64</v>
      </c>
      <c r="K76" s="23">
        <f t="shared" si="7"/>
        <v>46.323804634947116</v>
      </c>
    </row>
    <row r="77" spans="1:11" ht="12">
      <c r="A77" s="2">
        <v>71</v>
      </c>
      <c r="B77" s="3" t="s">
        <v>74</v>
      </c>
      <c r="C77" s="41">
        <v>19266250</v>
      </c>
      <c r="D77" s="20" t="s">
        <v>160</v>
      </c>
      <c r="E77" s="21" t="s">
        <v>131</v>
      </c>
      <c r="F77" s="4">
        <v>11160.4</v>
      </c>
      <c r="G77" s="4">
        <v>8307</v>
      </c>
      <c r="H77" s="22">
        <f t="shared" si="6"/>
        <v>19467.4</v>
      </c>
      <c r="I77" s="4">
        <f t="shared" si="4"/>
        <v>2790.1</v>
      </c>
      <c r="J77" s="4">
        <f t="shared" si="5"/>
        <v>830.7</v>
      </c>
      <c r="K77" s="23">
        <f t="shared" si="7"/>
        <v>57.32866227642109</v>
      </c>
    </row>
    <row r="78" spans="1:11" ht="12">
      <c r="A78" s="2">
        <v>72</v>
      </c>
      <c r="B78" s="3" t="s">
        <v>75</v>
      </c>
      <c r="C78" s="41">
        <v>19641065</v>
      </c>
      <c r="D78" s="20" t="s">
        <v>174</v>
      </c>
      <c r="E78" s="21" t="s">
        <v>133</v>
      </c>
      <c r="F78" s="4">
        <v>13894</v>
      </c>
      <c r="G78" s="4">
        <v>17722.7</v>
      </c>
      <c r="H78" s="22">
        <f t="shared" si="6"/>
        <v>31616.7</v>
      </c>
      <c r="I78" s="4">
        <f t="shared" si="4"/>
        <v>3473.5</v>
      </c>
      <c r="J78" s="4">
        <f t="shared" si="5"/>
        <v>1772.27</v>
      </c>
      <c r="K78" s="23">
        <f t="shared" si="7"/>
        <v>43.945130263436724</v>
      </c>
    </row>
    <row r="79" spans="1:11" ht="12">
      <c r="A79" s="2">
        <v>73</v>
      </c>
      <c r="B79" s="3" t="s">
        <v>76</v>
      </c>
      <c r="C79" s="41">
        <v>20244891</v>
      </c>
      <c r="D79" s="20" t="s">
        <v>175</v>
      </c>
      <c r="E79" s="21" t="s">
        <v>129</v>
      </c>
      <c r="F79" s="4">
        <v>10398</v>
      </c>
      <c r="G79" s="4">
        <v>9839.7</v>
      </c>
      <c r="H79" s="22">
        <f t="shared" si="6"/>
        <v>20237.7</v>
      </c>
      <c r="I79" s="4">
        <f t="shared" si="4"/>
        <v>2599.5</v>
      </c>
      <c r="J79" s="4">
        <f t="shared" si="5"/>
        <v>983.97</v>
      </c>
      <c r="K79" s="23">
        <f t="shared" si="7"/>
        <v>51.37935634978283</v>
      </c>
    </row>
    <row r="80" spans="1:11" ht="12">
      <c r="A80" s="2">
        <v>74</v>
      </c>
      <c r="B80" s="3" t="s">
        <v>77</v>
      </c>
      <c r="C80" s="41">
        <v>19370586</v>
      </c>
      <c r="D80" s="20" t="s">
        <v>176</v>
      </c>
      <c r="E80" s="21" t="s">
        <v>135</v>
      </c>
      <c r="F80" s="4">
        <v>10710.4</v>
      </c>
      <c r="G80" s="4">
        <v>14767</v>
      </c>
      <c r="H80" s="22">
        <f t="shared" si="6"/>
        <v>25477.4</v>
      </c>
      <c r="I80" s="4">
        <f t="shared" si="4"/>
        <v>2677.6</v>
      </c>
      <c r="J80" s="4">
        <f t="shared" si="5"/>
        <v>1476.7</v>
      </c>
      <c r="K80" s="23">
        <f t="shared" si="7"/>
        <v>42.03882656786014</v>
      </c>
    </row>
    <row r="81" spans="1:11" ht="12">
      <c r="A81" s="2">
        <v>75</v>
      </c>
      <c r="B81" s="3" t="s">
        <v>78</v>
      </c>
      <c r="C81" s="41">
        <v>20869017</v>
      </c>
      <c r="D81" s="20" t="s">
        <v>177</v>
      </c>
      <c r="E81" s="21" t="s">
        <v>133</v>
      </c>
      <c r="F81" s="4">
        <v>11918.4</v>
      </c>
      <c r="G81" s="4">
        <v>9594.7</v>
      </c>
      <c r="H81" s="22">
        <f t="shared" si="6"/>
        <v>21513.1</v>
      </c>
      <c r="I81" s="4">
        <f t="shared" si="4"/>
        <v>2979.6</v>
      </c>
      <c r="J81" s="4">
        <f t="shared" si="5"/>
        <v>959.47</v>
      </c>
      <c r="K81" s="23">
        <f t="shared" si="7"/>
        <v>55.40066285193673</v>
      </c>
    </row>
    <row r="82" spans="1:11" ht="12">
      <c r="A82" s="2">
        <v>76</v>
      </c>
      <c r="B82" s="5" t="s">
        <v>79</v>
      </c>
      <c r="C82" s="5">
        <v>36016032</v>
      </c>
      <c r="D82" s="20" t="s">
        <v>178</v>
      </c>
      <c r="E82" s="21" t="s">
        <v>131</v>
      </c>
      <c r="F82" s="4">
        <v>907.2</v>
      </c>
      <c r="G82" s="4">
        <v>19014.8</v>
      </c>
      <c r="H82" s="22">
        <f>F82+G82</f>
        <v>19922</v>
      </c>
      <c r="I82" s="4">
        <f t="shared" si="4"/>
        <v>226.8</v>
      </c>
      <c r="J82" s="4">
        <f t="shared" si="5"/>
        <v>1901.48</v>
      </c>
      <c r="K82" s="23">
        <f>F82*100/H82</f>
        <v>4.553759662684469</v>
      </c>
    </row>
    <row r="83" spans="1:11" ht="12">
      <c r="A83" s="2">
        <v>77</v>
      </c>
      <c r="B83" s="3" t="s">
        <v>80</v>
      </c>
      <c r="C83" s="41">
        <v>19372285</v>
      </c>
      <c r="D83" s="20" t="s">
        <v>110</v>
      </c>
      <c r="E83" s="21" t="s">
        <v>133</v>
      </c>
      <c r="F83" s="4">
        <v>11556</v>
      </c>
      <c r="G83" s="4">
        <v>14553.8</v>
      </c>
      <c r="H83" s="22">
        <f t="shared" si="6"/>
        <v>26109.8</v>
      </c>
      <c r="I83" s="4">
        <f t="shared" si="4"/>
        <v>2889</v>
      </c>
      <c r="J83" s="4">
        <f t="shared" si="5"/>
        <v>1455.3799999999999</v>
      </c>
      <c r="K83" s="23">
        <f t="shared" si="7"/>
        <v>44.25924365563888</v>
      </c>
    </row>
    <row r="84" spans="1:11" ht="12">
      <c r="A84" s="2">
        <v>78</v>
      </c>
      <c r="B84" s="3" t="s">
        <v>81</v>
      </c>
      <c r="C84" s="41">
        <v>20627684</v>
      </c>
      <c r="D84" s="20" t="s">
        <v>179</v>
      </c>
      <c r="E84" s="21" t="s">
        <v>129</v>
      </c>
      <c r="F84" s="4">
        <v>13172</v>
      </c>
      <c r="G84" s="4">
        <v>14908.6</v>
      </c>
      <c r="H84" s="22">
        <f t="shared" si="6"/>
        <v>28080.6</v>
      </c>
      <c r="I84" s="4">
        <f t="shared" si="4"/>
        <v>3293</v>
      </c>
      <c r="J84" s="4">
        <f t="shared" si="5"/>
        <v>1490.8600000000001</v>
      </c>
      <c r="K84" s="23">
        <f t="shared" si="7"/>
        <v>46.907829604780524</v>
      </c>
    </row>
    <row r="85" spans="1:11" ht="12">
      <c r="A85" s="2">
        <v>79</v>
      </c>
      <c r="B85" s="3" t="s">
        <v>82</v>
      </c>
      <c r="C85" s="41">
        <v>19414100</v>
      </c>
      <c r="D85" s="20" t="s">
        <v>141</v>
      </c>
      <c r="E85" s="21" t="s">
        <v>131</v>
      </c>
      <c r="F85" s="4">
        <v>5200.8</v>
      </c>
      <c r="G85" s="4">
        <v>18084</v>
      </c>
      <c r="H85" s="22">
        <f t="shared" si="6"/>
        <v>23284.8</v>
      </c>
      <c r="I85" s="4">
        <f t="shared" si="4"/>
        <v>1300.2</v>
      </c>
      <c r="J85" s="4">
        <f t="shared" si="5"/>
        <v>1808.4</v>
      </c>
      <c r="K85" s="23">
        <f t="shared" si="7"/>
        <v>22.33560090702948</v>
      </c>
    </row>
    <row r="86" spans="1:11" ht="12">
      <c r="A86" s="2">
        <v>80</v>
      </c>
      <c r="B86" s="3" t="s">
        <v>83</v>
      </c>
      <c r="C86" s="41">
        <v>20245013</v>
      </c>
      <c r="D86" s="20" t="s">
        <v>180</v>
      </c>
      <c r="E86" s="21" t="s">
        <v>133</v>
      </c>
      <c r="F86" s="4">
        <v>15714.4</v>
      </c>
      <c r="G86" s="4">
        <v>14464.5</v>
      </c>
      <c r="H86" s="22">
        <f t="shared" si="6"/>
        <v>30178.9</v>
      </c>
      <c r="I86" s="4">
        <f t="shared" si="4"/>
        <v>3928.6</v>
      </c>
      <c r="J86" s="4">
        <f t="shared" si="5"/>
        <v>1446.45</v>
      </c>
      <c r="K86" s="23">
        <f t="shared" si="7"/>
        <v>52.07081769050561</v>
      </c>
    </row>
    <row r="87" spans="1:11" ht="12">
      <c r="A87" s="2">
        <v>81</v>
      </c>
      <c r="B87" s="3" t="s">
        <v>84</v>
      </c>
      <c r="C87" s="5">
        <v>19641464</v>
      </c>
      <c r="D87" s="2">
        <v>165</v>
      </c>
      <c r="E87" s="21" t="s">
        <v>133</v>
      </c>
      <c r="F87" s="4">
        <v>8526</v>
      </c>
      <c r="G87" s="4">
        <v>13735.3</v>
      </c>
      <c r="H87" s="22">
        <f t="shared" si="6"/>
        <v>22261.3</v>
      </c>
      <c r="I87" s="4">
        <f t="shared" si="4"/>
        <v>2131.5</v>
      </c>
      <c r="J87" s="4">
        <f t="shared" si="5"/>
        <v>1373.53</v>
      </c>
      <c r="K87" s="23">
        <f t="shared" si="7"/>
        <v>38.29965006536007</v>
      </c>
    </row>
    <row r="88" spans="1:11" ht="12">
      <c r="A88" s="2">
        <v>82</v>
      </c>
      <c r="B88" s="3" t="s">
        <v>85</v>
      </c>
      <c r="C88" s="41">
        <v>19687704</v>
      </c>
      <c r="D88" s="20" t="s">
        <v>181</v>
      </c>
      <c r="E88" s="21" t="s">
        <v>135</v>
      </c>
      <c r="F88" s="4">
        <v>13485.6</v>
      </c>
      <c r="G88" s="4">
        <v>17368.7</v>
      </c>
      <c r="H88" s="22">
        <f t="shared" si="6"/>
        <v>30854.300000000003</v>
      </c>
      <c r="I88" s="4">
        <f t="shared" si="4"/>
        <v>3371.4</v>
      </c>
      <c r="J88" s="4">
        <f t="shared" si="5"/>
        <v>1736.8700000000001</v>
      </c>
      <c r="K88" s="23">
        <f t="shared" si="7"/>
        <v>43.70736007622924</v>
      </c>
    </row>
    <row r="89" spans="1:11" ht="12">
      <c r="A89" s="2">
        <v>83</v>
      </c>
      <c r="B89" s="5" t="s">
        <v>86</v>
      </c>
      <c r="C89" s="5">
        <v>36111786</v>
      </c>
      <c r="D89" s="20" t="s">
        <v>182</v>
      </c>
      <c r="E89" s="21" t="s">
        <v>133</v>
      </c>
      <c r="F89" s="4">
        <v>16766.4</v>
      </c>
      <c r="G89" s="4">
        <v>14655.6</v>
      </c>
      <c r="H89" s="22">
        <f t="shared" si="6"/>
        <v>31422</v>
      </c>
      <c r="I89" s="4">
        <f t="shared" si="4"/>
        <v>4191.6</v>
      </c>
      <c r="J89" s="4">
        <f t="shared" si="5"/>
        <v>1465.56</v>
      </c>
      <c r="K89" s="23">
        <f t="shared" si="7"/>
        <v>53.35879320221502</v>
      </c>
    </row>
    <row r="90" spans="1:11" ht="12">
      <c r="A90" s="2">
        <v>84</v>
      </c>
      <c r="B90" s="5" t="s">
        <v>87</v>
      </c>
      <c r="C90" s="5">
        <v>38116119</v>
      </c>
      <c r="D90" s="20" t="s">
        <v>118</v>
      </c>
      <c r="E90" s="21" t="s">
        <v>131</v>
      </c>
      <c r="F90" s="4">
        <v>9484.8</v>
      </c>
      <c r="G90" s="4">
        <v>22848</v>
      </c>
      <c r="H90" s="22">
        <f t="shared" si="6"/>
        <v>32332.8</v>
      </c>
      <c r="I90" s="4">
        <f t="shared" si="4"/>
        <v>2371.2</v>
      </c>
      <c r="J90" s="4">
        <f t="shared" si="5"/>
        <v>2284.8</v>
      </c>
      <c r="K90" s="23">
        <f t="shared" si="7"/>
        <v>29.334916864608072</v>
      </c>
    </row>
    <row r="91" spans="1:11" ht="12">
      <c r="A91" s="2">
        <v>85</v>
      </c>
      <c r="B91" s="5" t="s">
        <v>88</v>
      </c>
      <c r="C91" s="5">
        <v>38733823</v>
      </c>
      <c r="D91" s="20" t="s">
        <v>183</v>
      </c>
      <c r="E91" s="21" t="s">
        <v>131</v>
      </c>
      <c r="F91" s="4">
        <v>9240</v>
      </c>
      <c r="G91" s="4">
        <v>9419.1</v>
      </c>
      <c r="H91" s="22">
        <f t="shared" si="6"/>
        <v>18659.1</v>
      </c>
      <c r="I91" s="4">
        <f t="shared" si="4"/>
        <v>2310</v>
      </c>
      <c r="J91" s="4">
        <f t="shared" si="5"/>
        <v>941.9100000000001</v>
      </c>
      <c r="K91" s="23">
        <f t="shared" si="7"/>
        <v>49.52007331543322</v>
      </c>
    </row>
    <row r="92" spans="1:11" ht="12">
      <c r="A92" s="2">
        <v>86</v>
      </c>
      <c r="B92" s="5" t="s">
        <v>89</v>
      </c>
      <c r="C92" s="5">
        <v>40255542</v>
      </c>
      <c r="D92" s="20" t="s">
        <v>184</v>
      </c>
      <c r="E92" s="21" t="s">
        <v>138</v>
      </c>
      <c r="F92" s="4">
        <v>10665</v>
      </c>
      <c r="G92" s="4">
        <v>10469</v>
      </c>
      <c r="H92" s="22">
        <f t="shared" si="6"/>
        <v>21134</v>
      </c>
      <c r="I92" s="4">
        <f t="shared" si="4"/>
        <v>2666.25</v>
      </c>
      <c r="J92" s="4">
        <f t="shared" si="5"/>
        <v>1046.9</v>
      </c>
      <c r="K92" s="23">
        <f t="shared" si="7"/>
        <v>50.46370776947099</v>
      </c>
    </row>
    <row r="93" spans="1:11" ht="12">
      <c r="A93" s="2">
        <v>87</v>
      </c>
      <c r="B93" s="5" t="s">
        <v>90</v>
      </c>
      <c r="C93" s="5">
        <v>40577106</v>
      </c>
      <c r="D93" s="20" t="s">
        <v>125</v>
      </c>
      <c r="E93" s="21" t="s">
        <v>135</v>
      </c>
      <c r="F93" s="4">
        <v>12618</v>
      </c>
      <c r="G93" s="4">
        <v>16316</v>
      </c>
      <c r="H93" s="31">
        <f t="shared" si="6"/>
        <v>28934</v>
      </c>
      <c r="I93" s="4">
        <f t="shared" si="4"/>
        <v>3154.5</v>
      </c>
      <c r="J93" s="4">
        <f t="shared" si="5"/>
        <v>1631.6</v>
      </c>
      <c r="K93" s="23">
        <f t="shared" si="7"/>
        <v>43.609594248980436</v>
      </c>
    </row>
    <row r="94" spans="1:11" ht="12">
      <c r="A94" s="2">
        <v>88</v>
      </c>
      <c r="B94" s="9" t="s">
        <v>91</v>
      </c>
      <c r="C94" s="9">
        <v>43125997</v>
      </c>
      <c r="D94" s="28" t="s">
        <v>185</v>
      </c>
      <c r="E94" s="32" t="s">
        <v>138</v>
      </c>
      <c r="F94" s="10">
        <v>9492</v>
      </c>
      <c r="G94" s="10">
        <v>11362</v>
      </c>
      <c r="H94" s="33">
        <f>F94+G94</f>
        <v>20854</v>
      </c>
      <c r="I94" s="4">
        <f t="shared" si="4"/>
        <v>2373</v>
      </c>
      <c r="J94" s="4">
        <f t="shared" si="5"/>
        <v>1136.2</v>
      </c>
      <c r="K94" s="30">
        <f t="shared" si="7"/>
        <v>45.516447683897574</v>
      </c>
    </row>
    <row r="95" spans="1:11" ht="12">
      <c r="A95" s="2">
        <v>89</v>
      </c>
      <c r="B95" s="9" t="s">
        <v>92</v>
      </c>
      <c r="C95" s="9">
        <v>45957378</v>
      </c>
      <c r="D95" s="28" t="s">
        <v>186</v>
      </c>
      <c r="E95" s="32" t="s">
        <v>146</v>
      </c>
      <c r="F95" s="10">
        <v>10830</v>
      </c>
      <c r="G95" s="10">
        <v>13358.1</v>
      </c>
      <c r="H95" s="33">
        <f>F95+G95</f>
        <v>24188.1</v>
      </c>
      <c r="I95" s="4">
        <f t="shared" si="4"/>
        <v>2707.5</v>
      </c>
      <c r="J95" s="4">
        <f t="shared" si="5"/>
        <v>1335.81</v>
      </c>
      <c r="K95" s="30">
        <f t="shared" si="7"/>
        <v>44.77408312351942</v>
      </c>
    </row>
    <row r="96" spans="1:11" ht="12">
      <c r="A96" s="6">
        <v>90</v>
      </c>
      <c r="B96" s="43" t="s">
        <v>93</v>
      </c>
      <c r="C96" s="43">
        <v>46216003</v>
      </c>
      <c r="D96" s="24"/>
      <c r="E96" s="25"/>
      <c r="F96" s="8">
        <v>0</v>
      </c>
      <c r="G96" s="8">
        <v>0</v>
      </c>
      <c r="H96" s="44">
        <f>F96+G96</f>
        <v>0</v>
      </c>
      <c r="I96" s="8">
        <f t="shared" si="4"/>
        <v>0</v>
      </c>
      <c r="J96" s="8">
        <v>0</v>
      </c>
      <c r="K96" s="27" t="e">
        <f t="shared" si="7"/>
        <v>#DIV/0!</v>
      </c>
    </row>
    <row r="97" spans="1:11" ht="12">
      <c r="A97" s="37" t="s">
        <v>94</v>
      </c>
      <c r="B97" s="37"/>
      <c r="C97" s="37"/>
      <c r="D97" s="37"/>
      <c r="E97" s="37"/>
      <c r="F97" s="12">
        <f>SUM(F7:F96)</f>
        <v>914471.0000000002</v>
      </c>
      <c r="G97" s="12">
        <f>SUM(G7:G96)</f>
        <v>1297798.0000000002</v>
      </c>
      <c r="H97" s="39">
        <f>SUM(H7:H96)</f>
        <v>2212269.0000000005</v>
      </c>
      <c r="I97" s="4">
        <f>SUM(I7:I96)</f>
        <v>228617.75000000006</v>
      </c>
      <c r="J97" s="4">
        <f>SUM(J7:J96)</f>
        <v>129779.79999999994</v>
      </c>
      <c r="K97" s="23">
        <f t="shared" si="7"/>
        <v>41.33633839284464</v>
      </c>
    </row>
    <row r="98" spans="1:11" ht="12">
      <c r="A98" s="13"/>
      <c r="B98" s="14"/>
      <c r="C98" s="14"/>
      <c r="D98" s="14"/>
      <c r="E98" s="14"/>
      <c r="F98" s="15"/>
      <c r="G98" s="16"/>
      <c r="H98" s="40"/>
      <c r="I98" s="15"/>
      <c r="J98" s="15"/>
      <c r="K98" s="34"/>
    </row>
  </sheetData>
  <sheetProtection/>
  <mergeCells count="9">
    <mergeCell ref="A1:K1"/>
    <mergeCell ref="D5:E5"/>
    <mergeCell ref="F5:G5"/>
    <mergeCell ref="H5:H6"/>
    <mergeCell ref="A97:E97"/>
    <mergeCell ref="H97:H98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AdrianL</dc:creator>
  <cp:keywords/>
  <dc:description/>
  <cp:lastModifiedBy>Claudiu</cp:lastModifiedBy>
  <dcterms:created xsi:type="dcterms:W3CDTF">2022-09-01T10:13:30Z</dcterms:created>
  <dcterms:modified xsi:type="dcterms:W3CDTF">2023-01-20T07:42:59Z</dcterms:modified>
  <cp:category/>
  <cp:version/>
  <cp:contentType/>
  <cp:contentStatus/>
</cp:coreProperties>
</file>